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13"/>
  <workbookPr codeName="ThisWorkbook" defaultThemeVersion="166925"/>
  <mc:AlternateContent xmlns:mc="http://schemas.openxmlformats.org/markup-compatibility/2006">
    <mc:Choice Requires="x15">
      <x15ac:absPath xmlns:x15ac="http://schemas.microsoft.com/office/spreadsheetml/2010/11/ac" url="L:\Blogs\2022\10 October\Textbefore-Textafter\"/>
    </mc:Choice>
  </mc:AlternateContent>
  <xr:revisionPtr revIDLastSave="0" documentId="13_ncr:1_{420D4102-B565-41F7-B23F-97C48E370FC5}" xr6:coauthVersionLast="47" xr6:coauthVersionMax="47" xr10:uidLastSave="{00000000-0000-0000-0000-000000000000}"/>
  <bookViews>
    <workbookView xWindow="28680" yWindow="-120" windowWidth="29040" windowHeight="15840" activeTab="1" xr2:uid="{4137537A-873F-48C2-89E0-8BE2A467E4B7}"/>
  </bookViews>
  <sheets>
    <sheet name="More --&gt;" sheetId="6" r:id="rId1"/>
    <sheet name="Example" sheetId="4" r:id="rId2"/>
    <sheet name="after" sheetId="1" state="hidden" r:id="rId3"/>
    <sheet name="before" sheetId="2" state="hidden" r:id="rId4"/>
    <sheet name="Sheet1" sheetId="3"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4" l="1"/>
  <c r="B3" i="4"/>
  <c r="B4" i="4"/>
  <c r="B5" i="4"/>
  <c r="B6" i="4"/>
  <c r="B7" i="4"/>
  <c r="B8" i="4"/>
  <c r="B9" i="4"/>
  <c r="B10" i="4"/>
  <c r="B11" i="4"/>
  <c r="B12" i="4"/>
  <c r="B13" i="4"/>
  <c r="B14" i="4"/>
  <c r="B15" i="4"/>
  <c r="D2" i="4"/>
  <c r="D3" i="4"/>
  <c r="D4" i="4"/>
  <c r="D5" i="4"/>
  <c r="D6" i="4"/>
  <c r="D7" i="4"/>
  <c r="D8" i="4"/>
  <c r="D9" i="4"/>
  <c r="D10" i="4"/>
  <c r="D11" i="4"/>
  <c r="D12" i="4"/>
  <c r="D13" i="4"/>
  <c r="D14" i="4"/>
  <c r="D15" i="4"/>
  <c r="C3" i="4"/>
  <c r="C4" i="4"/>
  <c r="C5" i="4"/>
  <c r="C6" i="4"/>
  <c r="C7" i="4"/>
  <c r="C8" i="4"/>
  <c r="C9" i="4"/>
  <c r="C10" i="4"/>
  <c r="C11" i="4"/>
  <c r="C12" i="4"/>
  <c r="C13" i="4"/>
  <c r="C14" i="4"/>
  <c r="C15" i="4"/>
  <c r="C2" i="4"/>
  <c r="I4" i="1"/>
  <c r="B7" i="3"/>
  <c r="B8" i="3"/>
  <c r="B9" i="3"/>
  <c r="B10" i="3"/>
  <c r="B11" i="3"/>
  <c r="B12" i="3"/>
  <c r="B13" i="3"/>
  <c r="B14" i="3"/>
  <c r="I3" i="1"/>
  <c r="I5" i="1"/>
  <c r="I6" i="1"/>
  <c r="I7" i="1"/>
  <c r="I8" i="1"/>
  <c r="I9" i="1"/>
  <c r="I10" i="1"/>
  <c r="I11" i="1"/>
  <c r="I12" i="1"/>
  <c r="I13" i="1"/>
  <c r="I14" i="1"/>
  <c r="I15" i="1"/>
  <c r="I16" i="1"/>
  <c r="I17" i="1"/>
  <c r="I18" i="1"/>
  <c r="I19" i="1"/>
  <c r="I20" i="1"/>
  <c r="I21" i="1"/>
  <c r="I2" i="1"/>
  <c r="C2" i="1"/>
  <c r="C3" i="1"/>
  <c r="C4" i="1"/>
  <c r="C5" i="1"/>
  <c r="C6" i="1"/>
  <c r="C7" i="1"/>
  <c r="C8" i="1"/>
  <c r="C9" i="1"/>
  <c r="C10" i="1"/>
  <c r="C11" i="1"/>
  <c r="C12" i="1"/>
  <c r="C13" i="1"/>
  <c r="C14" i="1"/>
  <c r="C15" i="1"/>
  <c r="C16" i="1"/>
  <c r="C17" i="1"/>
  <c r="C18" i="1"/>
  <c r="C19" i="1"/>
  <c r="C20" i="1"/>
  <c r="C21" i="1"/>
  <c r="B2" i="1"/>
  <c r="B3" i="1"/>
  <c r="B4" i="1"/>
  <c r="B5" i="1"/>
  <c r="B6" i="1"/>
  <c r="B7" i="1"/>
  <c r="B8" i="1"/>
  <c r="B9" i="1"/>
  <c r="B10" i="1"/>
  <c r="B11" i="1"/>
  <c r="B12" i="1"/>
  <c r="B13" i="1"/>
  <c r="B14" i="1"/>
  <c r="B15" i="1"/>
  <c r="B16" i="1"/>
  <c r="B17" i="1"/>
  <c r="B18" i="1"/>
  <c r="B19" i="1"/>
  <c r="B20" i="1"/>
  <c r="B21" i="1"/>
  <c r="E3" i="1"/>
  <c r="E4" i="1"/>
  <c r="E5" i="1"/>
  <c r="E6" i="1"/>
  <c r="E7" i="1"/>
  <c r="E8" i="1"/>
  <c r="E9" i="1"/>
  <c r="E10" i="1"/>
  <c r="E11" i="1"/>
  <c r="E12" i="1"/>
  <c r="E13" i="1"/>
  <c r="E14" i="1"/>
  <c r="E15" i="1"/>
  <c r="E16" i="1"/>
  <c r="E17" i="1"/>
  <c r="E18" i="1"/>
  <c r="E19" i="1"/>
  <c r="E20" i="1"/>
  <c r="E21" i="1"/>
  <c r="E2" i="1"/>
  <c r="D3" i="1"/>
  <c r="D4" i="1"/>
  <c r="D5" i="1"/>
  <c r="D6" i="1"/>
  <c r="D7" i="1"/>
  <c r="D8" i="1"/>
  <c r="D9" i="1"/>
  <c r="D10" i="1"/>
  <c r="D11" i="1"/>
  <c r="D12" i="1"/>
  <c r="D13" i="1"/>
  <c r="D14" i="1"/>
  <c r="D15" i="1"/>
  <c r="D16" i="1"/>
  <c r="D17" i="1"/>
  <c r="D18" i="1"/>
  <c r="D19" i="1"/>
  <c r="D20" i="1"/>
  <c r="D21" i="1"/>
  <c r="D2" i="1"/>
  <c r="F3" i="1"/>
  <c r="F4" i="1"/>
  <c r="F5" i="1"/>
  <c r="F6" i="1"/>
  <c r="F7" i="1"/>
  <c r="F8" i="1"/>
  <c r="F9" i="1"/>
  <c r="F10" i="1"/>
  <c r="F11" i="1"/>
  <c r="F12" i="1"/>
  <c r="F13" i="1"/>
  <c r="F14" i="1"/>
  <c r="F15" i="1"/>
  <c r="F16" i="1"/>
  <c r="F17" i="1"/>
  <c r="F18" i="1"/>
  <c r="F19" i="1"/>
  <c r="F20" i="1"/>
  <c r="F21" i="1"/>
  <c r="F2" i="1"/>
  <c r="K2" i="1" a="1"/>
  <c r="K2" i="1" s="1"/>
  <c r="K3" i="1" a="1"/>
  <c r="K3" i="1" s="1"/>
  <c r="K4" i="1" a="1"/>
  <c r="K4" i="1" s="1"/>
  <c r="K5" i="1" a="1"/>
  <c r="K5" i="1" s="1"/>
  <c r="K6" i="1" a="1"/>
  <c r="K6" i="1" s="1"/>
  <c r="K7" i="1" a="1"/>
  <c r="K7" i="1" s="1"/>
  <c r="K8" i="1" a="1"/>
  <c r="K8" i="1" s="1"/>
  <c r="K9" i="1" a="1"/>
  <c r="K9" i="1" s="1"/>
  <c r="K10" i="1" a="1"/>
  <c r="K10" i="1" s="1"/>
  <c r="K11" i="1" a="1"/>
  <c r="K11" i="1" s="1"/>
  <c r="K12" i="1" a="1"/>
  <c r="K12" i="1" s="1"/>
  <c r="K13" i="1" a="1"/>
  <c r="K13" i="1" s="1"/>
  <c r="K14" i="1" a="1"/>
  <c r="K14" i="1" s="1"/>
  <c r="K15" i="1" a="1"/>
  <c r="K15" i="1" s="1"/>
  <c r="K16" i="1" a="1"/>
  <c r="K16" i="1" s="1"/>
  <c r="K17" i="1" a="1"/>
  <c r="K17" i="1" s="1"/>
  <c r="K18" i="1" a="1"/>
  <c r="K18" i="1" s="1"/>
  <c r="K19" i="1" a="1"/>
  <c r="K19" i="1" s="1"/>
  <c r="K20" i="1" a="1"/>
  <c r="K20" i="1" s="1"/>
  <c r="K21" i="1" a="1"/>
  <c r="K21" i="1" s="1"/>
  <c r="X2" i="1" a="1"/>
  <c r="X2" i="1" s="1"/>
  <c r="B7" i="2"/>
  <c r="B2" i="2"/>
  <c r="B3" i="2"/>
  <c r="B4" i="2"/>
  <c r="B5" i="2"/>
  <c r="B6" i="2"/>
  <c r="B1" i="2"/>
  <c r="I22" i="1"/>
  <c r="G3" i="1"/>
  <c r="G4" i="1"/>
  <c r="G5" i="1"/>
  <c r="G6" i="1"/>
  <c r="G7" i="1"/>
  <c r="G8" i="1"/>
  <c r="G9" i="1"/>
  <c r="G10" i="1"/>
  <c r="G11" i="1"/>
  <c r="G12" i="1"/>
  <c r="G13" i="1"/>
  <c r="G14" i="1"/>
  <c r="G15" i="1"/>
  <c r="G16" i="1"/>
  <c r="G17" i="1"/>
  <c r="G18" i="1"/>
  <c r="G19" i="1"/>
  <c r="G20" i="1"/>
  <c r="G21" i="1"/>
  <c r="G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<sst xmlns="http://schemas.openxmlformats.org/spreadsheetml/2006/main" count="94" uniqueCount="91">
  <si>
    <t>Mag. Ursula Hafner</t>
  </si>
  <si>
    <t>Dr. Cattina Leitner, LL.M. </t>
  </si>
  <si>
    <t>John Simms, PhD</t>
  </si>
  <si>
    <t>Charles Jones, BA</t>
  </si>
  <si>
    <t>Lilly Jones, MBA</t>
  </si>
  <si>
    <t>Sandra J. Kings, PhD, MBA</t>
  </si>
  <si>
    <t>Lydia Wright, RN</t>
  </si>
  <si>
    <t>Mary Cole, CPA</t>
  </si>
  <si>
    <t>0      Case sensitive.</t>
  </si>
  <si>
    <t>1      Case insensitive.</t>
  </si>
  <si>
    <t>0      Don't match the delimiter against the end of the text.</t>
  </si>
  <si>
    <t>1      Match the delimiter against the end of the text.</t>
  </si>
  <si>
    <t>Excel returns a #VALUE! error if instance_num = 0 or if instance_num is greater than the length of text.</t>
  </si>
  <si>
    <t>Excel returns a #N/A error if delimiter isn’t contained in text.</t>
  </si>
  <si>
    <t>Excel returns a #N/A error if instance_num is greater than the number of occurrences of delimiter in text.</t>
  </si>
  <si>
    <r>
      <rPr>
        <b/>
        <sz val="11"/>
        <color rgb="FF0070C0"/>
        <rFont val="Calibri"/>
        <family val="2"/>
        <scheme val="minor"/>
      </rPr>
      <t>match_mode </t>
    </r>
    <r>
      <rPr>
        <sz val="11"/>
        <color rgb="FF0070C0"/>
        <rFont val="Calibri"/>
        <family val="2"/>
        <scheme val="minor"/>
      </rPr>
      <t>   Determines whether the text search is case-sensitive. The default is case-sensitive. Optional. Enter one of the following:</t>
    </r>
  </si>
  <si>
    <r>
      <rPr>
        <b/>
        <sz val="11"/>
        <color rgb="FF0070C0"/>
        <rFont val="Calibri"/>
        <family val="2"/>
        <scheme val="minor"/>
      </rPr>
      <t>match_end </t>
    </r>
    <r>
      <rPr>
        <sz val="11"/>
        <color rgb="FF0070C0"/>
        <rFont val="Calibri"/>
        <family val="2"/>
        <scheme val="minor"/>
      </rPr>
      <t>    Treats the end of text as a delimiter. By default, the text is an exact match. Optional. Enter the following:</t>
    </r>
  </si>
  <si>
    <r>
      <rPr>
        <b/>
        <sz val="11"/>
        <color rgb="FF0070C0"/>
        <rFont val="Calibri"/>
        <family val="2"/>
        <scheme val="minor"/>
      </rPr>
      <t>if_not_found</t>
    </r>
    <r>
      <rPr>
        <sz val="11"/>
        <color rgb="FF0070C0"/>
        <rFont val="Calibri"/>
        <family val="2"/>
        <scheme val="minor"/>
      </rPr>
      <t>    Value returned if no match is found. By default, #N/A is returned. Optional.</t>
    </r>
  </si>
  <si>
    <t>Compared to Power Query - TEXTSPLIT is like Split Columns, and TEXTBEFORE/AFTER is like Extract - you get rid of the bits you don't need)</t>
  </si>
  <si>
    <t>Title name</t>
  </si>
  <si>
    <t>Textafter with len substitute</t>
  </si>
  <si>
    <t>Textafter with counta textsplit</t>
  </si>
  <si>
    <t>Counta textsplit</t>
  </si>
  <si>
    <t>Len substitute</t>
  </si>
  <si>
    <t>Textafter</t>
  </si>
  <si>
    <t>Textsplit</t>
  </si>
  <si>
    <t>Textafter with counta(textsplit) and isnumber(search)</t>
  </si>
  <si>
    <t>Martin Otto Berger</t>
  </si>
  <si>
    <t>Sylvia Eisenburger-Graf</t>
  </si>
  <si>
    <r>
      <rPr>
        <sz val="10"/>
        <color rgb="FFFF0000"/>
        <rFont val="Arial"/>
        <family val="2"/>
      </rPr>
      <t>Dipl.-Ing.</t>
    </r>
    <r>
      <rPr>
        <sz val="10"/>
        <color rgb="FF2E3233"/>
        <rFont val="Arial"/>
        <family val="2"/>
      </rPr>
      <t xml:space="preserve"> Dr. Thomas Landstetter</t>
    </r>
  </si>
  <si>
    <t>Prof. Dr. Klaus Schröder</t>
  </si>
  <si>
    <t>Mag. Renate Wagner</t>
  </si>
  <si>
    <t>Dr. Ingrid Fritsch-Krainer</t>
  </si>
  <si>
    <t>Mag. Sylvia Bauer</t>
  </si>
  <si>
    <t>Eveline Huber</t>
  </si>
  <si>
    <t>Mag. Anja Hafner</t>
  </si>
  <si>
    <t>Univ.-Prof. Dr. Michael Mayer</t>
  </si>
  <si>
    <t>MMag. Peter Huber</t>
  </si>
  <si>
    <t>Univ.-Prof. Dr. Raphael Baumgartner</t>
  </si>
  <si>
    <t>Dr. Gabriele Bittner</t>
  </si>
  <si>
    <t>c:\PowerBI\S03 Headquarters\02 Sales US HQ_.pbix</t>
  </si>
  <si>
    <t>c:\PowerBI\S03 Headquarters\02 Sales US HQ__.pbix</t>
  </si>
  <si>
    <t>c:\PowerBI\S03 Headquarters\05 Import Budget__.pbix</t>
  </si>
  <si>
    <t>c:\PowerBI\S03 Headquarters\06 Relationships.pbix</t>
  </si>
  <si>
    <t>c:\PowerBI\S03 Headquarters\06 Relationships_.pbix</t>
  </si>
  <si>
    <t>c:\PowerBI\S03 Headquarters\07 Many-to-Many.pbix</t>
  </si>
  <si>
    <t>c:\PowerBI\S03 Headquarters\07 Many-to-Many_.pbix</t>
  </si>
  <si>
    <t>c:\PowerBI\S03 Headquarters\08 Calendar.pbix</t>
  </si>
  <si>
    <t>c:\PowerBI\S03 Headquarters\08 Calendar Table.pbix</t>
  </si>
  <si>
    <t>c:\PowerBI\S03 Headquarters\08 Calendar_.pbix</t>
  </si>
  <si>
    <t>c:\PowerBI\S03 Headquarters\09 Multiple Facts.pbix</t>
  </si>
  <si>
    <t>c:\PowerBI\S03 Headquarters\10 Merge Products.pbix</t>
  </si>
  <si>
    <t>c:\PowerBI\S03 Headquarters\10 Merge Products_.pbix</t>
  </si>
  <si>
    <t>c:\PowerBI\S03 Headquarters\10 Merge Products__.pbix</t>
  </si>
  <si>
    <t>c:\PowerBI\S03 Headquarters\11 Good Models.pbix</t>
  </si>
  <si>
    <t>c:\PowerBI\S03 Headquarters\12 Simple Measures.pbix</t>
  </si>
  <si>
    <t>c:\PowerBI\S03 Headquarters\13 SUMX.pbix</t>
  </si>
  <si>
    <t>c:\PowerBI\S03 Headquarters\13 SUMX_.pbix</t>
  </si>
  <si>
    <t>c:\PowerBI\S03 Headquarters\14 RELATED.pbix</t>
  </si>
  <si>
    <t>c:\PowerBI\S03 Headquarters\15 DIVIDE.pbix</t>
  </si>
  <si>
    <t>c:\PowerBI\S03 Headquarters\15 DIVIDE_.pbix</t>
  </si>
  <si>
    <r>
      <rPr>
        <sz val="10"/>
        <color rgb="FFFF0000"/>
        <rFont val="Arial"/>
        <family val="2"/>
      </rPr>
      <t>Mag. Dr.</t>
    </r>
    <r>
      <rPr>
        <sz val="10"/>
        <color rgb="FF2E3233"/>
        <rFont val="Arial"/>
        <family val="2"/>
      </rPr>
      <t xml:space="preserve"> Andrea Aigner</t>
    </r>
  </si>
  <si>
    <r>
      <rPr>
        <sz val="10"/>
        <color rgb="FFFF0000"/>
        <rFont val="Arial"/>
        <family val="2"/>
      </rPr>
      <t>Dr</t>
    </r>
    <r>
      <rPr>
        <sz val="10"/>
        <color rgb="FF2E3233"/>
        <rFont val="Arial"/>
        <family val="2"/>
      </rPr>
      <t>. Eva Kunz</t>
    </r>
  </si>
  <si>
    <r>
      <rPr>
        <sz val="10"/>
        <color rgb="FFFF0000"/>
        <rFont val="Arial"/>
        <family val="2"/>
      </rPr>
      <t>MMag. Dr.</t>
    </r>
    <r>
      <rPr>
        <sz val="10"/>
        <color rgb="FF2E3233"/>
        <rFont val="Arial"/>
        <family val="2"/>
      </rPr>
      <t xml:space="preserve"> Gabriele Latzer</t>
    </r>
  </si>
  <si>
    <r>
      <rPr>
        <sz val="10"/>
        <color rgb="FFFF0000"/>
        <rFont val="Arial"/>
        <family val="2"/>
      </rPr>
      <t>Univ.-Prof. Mag. Dr.</t>
    </r>
    <r>
      <rPr>
        <sz val="10"/>
        <color rgb="FF2E3233"/>
        <rFont val="Arial"/>
        <family val="2"/>
      </rPr>
      <t xml:space="preserve"> Eva Kernbauer</t>
    </r>
  </si>
  <si>
    <r>
      <rPr>
        <sz val="10"/>
        <color rgb="FFFF0000"/>
        <rFont val="Arial"/>
        <family val="2"/>
      </rPr>
      <t>Mag.</t>
    </r>
    <r>
      <rPr>
        <sz val="10"/>
        <color rgb="FF2E3233"/>
        <rFont val="Arial"/>
        <family val="2"/>
      </rPr>
      <t xml:space="preserve"> Anja Pichler</t>
    </r>
  </si>
  <si>
    <r>
      <rPr>
        <sz val="10"/>
        <color rgb="FFFF0000"/>
        <rFont val="Arial"/>
        <family val="2"/>
      </rPr>
      <t>Dr.</t>
    </r>
    <r>
      <rPr>
        <sz val="10"/>
        <color rgb="FF2E3233"/>
        <rFont val="Arial"/>
        <family val="2"/>
      </rPr>
      <t xml:space="preserve"> Norbert Steiner</t>
    </r>
  </si>
  <si>
    <t>Just Title</t>
  </si>
  <si>
    <t>Just Name</t>
  </si>
  <si>
    <t>01 Transform Data HQ_.pbix</t>
  </si>
  <si>
    <r>
      <rPr>
        <sz val="12"/>
        <color rgb="FFFF0000"/>
        <rFont val="Arial"/>
        <family val="2"/>
      </rPr>
      <t>Mag. Dr.</t>
    </r>
    <r>
      <rPr>
        <sz val="12"/>
        <color rgb="FF2E3233"/>
        <rFont val="Arial"/>
        <family val="2"/>
      </rPr>
      <t xml:space="preserve"> Andrea Aigner</t>
    </r>
  </si>
  <si>
    <r>
      <rPr>
        <sz val="12"/>
        <color rgb="FFFF0000"/>
        <rFont val="Arial"/>
        <family val="2"/>
      </rPr>
      <t>Dr</t>
    </r>
    <r>
      <rPr>
        <sz val="12"/>
        <color rgb="FF2E3233"/>
        <rFont val="Arial"/>
        <family val="2"/>
      </rPr>
      <t>. Eva Kunz</t>
    </r>
  </si>
  <si>
    <r>
      <rPr>
        <sz val="12"/>
        <color rgb="FFFF0000"/>
        <rFont val="Arial"/>
        <family val="2"/>
      </rPr>
      <t>MMag. Dr.</t>
    </r>
    <r>
      <rPr>
        <sz val="12"/>
        <color rgb="FF2E3233"/>
        <rFont val="Arial"/>
        <family val="2"/>
      </rPr>
      <t xml:space="preserve"> Gabriele Latzer</t>
    </r>
  </si>
  <si>
    <r>
      <rPr>
        <sz val="12"/>
        <color rgb="FFFF0000"/>
        <rFont val="Arial"/>
        <family val="2"/>
      </rPr>
      <t>Univ.-Prof. Mag. Dr.</t>
    </r>
    <r>
      <rPr>
        <sz val="12"/>
        <color rgb="FF2E3233"/>
        <rFont val="Arial"/>
        <family val="2"/>
      </rPr>
      <t xml:space="preserve"> Eva Kernbauer</t>
    </r>
  </si>
  <si>
    <r>
      <rPr>
        <sz val="12"/>
        <color rgb="FFFF0000"/>
        <rFont val="Arial"/>
        <family val="2"/>
      </rPr>
      <t>Mag.</t>
    </r>
    <r>
      <rPr>
        <sz val="12"/>
        <color rgb="FF2E3233"/>
        <rFont val="Arial"/>
        <family val="2"/>
      </rPr>
      <t xml:space="preserve"> Anja Pichler</t>
    </r>
  </si>
  <si>
    <r>
      <rPr>
        <sz val="12"/>
        <color rgb="FFFF0000"/>
        <rFont val="Arial"/>
        <family val="2"/>
      </rPr>
      <t>Dr.</t>
    </r>
    <r>
      <rPr>
        <sz val="12"/>
        <color rgb="FF2E3233"/>
        <rFont val="Arial"/>
        <family val="2"/>
      </rPr>
      <t xml:space="preserve"> Norbert Steiner</t>
    </r>
  </si>
  <si>
    <r>
      <rPr>
        <sz val="12"/>
        <color rgb="FFFF0000"/>
        <rFont val="Arial"/>
        <family val="2"/>
      </rPr>
      <t>Prof. Dr.</t>
    </r>
    <r>
      <rPr>
        <sz val="12"/>
        <color rgb="FF2E3233"/>
        <rFont val="Arial"/>
        <family val="2"/>
      </rPr>
      <t xml:space="preserve"> Klaus Schröder</t>
    </r>
  </si>
  <si>
    <r>
      <rPr>
        <sz val="12"/>
        <color rgb="FFFF0000"/>
        <rFont val="Arial"/>
        <family val="2"/>
      </rPr>
      <t xml:space="preserve">Mag. </t>
    </r>
    <r>
      <rPr>
        <sz val="12"/>
        <color rgb="FF2E3233"/>
        <rFont val="Arial"/>
        <family val="2"/>
      </rPr>
      <t>Renate Wagner</t>
    </r>
  </si>
  <si>
    <r>
      <rPr>
        <sz val="12"/>
        <color rgb="FFFF0000"/>
        <rFont val="Arial"/>
        <family val="2"/>
      </rPr>
      <t>Dr.</t>
    </r>
    <r>
      <rPr>
        <sz val="12"/>
        <color rgb="FF000000"/>
        <rFont val="Arial"/>
        <family val="2"/>
      </rPr>
      <t xml:space="preserve"> Ingrid Fritsch-Krainer</t>
    </r>
  </si>
  <si>
    <r>
      <rPr>
        <sz val="12"/>
        <color rgb="FFFF0000"/>
        <rFont val="Arial"/>
        <family val="2"/>
      </rPr>
      <t>Mag.</t>
    </r>
    <r>
      <rPr>
        <sz val="12"/>
        <color rgb="FF000000"/>
        <rFont val="Arial"/>
        <family val="2"/>
      </rPr>
      <t xml:space="preserve"> Sylvia Bauer</t>
    </r>
  </si>
  <si>
    <r>
      <rPr>
        <sz val="12"/>
        <color rgb="FFFF0000"/>
        <rFont val="Arial"/>
        <family val="2"/>
      </rPr>
      <t>Dipl.-Ing. Dr.</t>
    </r>
    <r>
      <rPr>
        <sz val="12"/>
        <color rgb="FF2E3233"/>
        <rFont val="Arial"/>
        <family val="2"/>
      </rPr>
      <t xml:space="preserve"> Thomas Landstetter</t>
    </r>
  </si>
  <si>
    <t>Just Title with a dot at the end</t>
  </si>
  <si>
    <t>Free Tutorials</t>
  </si>
  <si>
    <t xml:space="preserve">Browse through my free Excel tutorials to discover dashboard tips, chart tricks and advanced formula  techniques. </t>
  </si>
  <si>
    <t>Courses to help you succeed</t>
  </si>
  <si>
    <t>If you'd like to learn Excel in a structured way and in your own time, check out my bestselling courses:</t>
  </si>
  <si>
    <t>Favorite Resources</t>
  </si>
  <si>
    <t>Check out my list of favorite resources. It includes links to Excel books I've found helpful, courses on topics I'm interested in such as Power Query, data science and more.</t>
  </si>
  <si>
    <t>Sharing &amp; Learning</t>
  </si>
  <si>
    <t>Feel free to share this with anyone who can benefit!</t>
  </si>
  <si>
    <t>Title &amp; Names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</si>
</sst>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0"/>
      <color rgb="FF2E3233"/>
      <name val="Arial"/>
      <family val="2"/>
    </font>
    <font>
      <sz val="10"/>
      <color rgb="FF000000"/>
      <name val="Arial"/>
      <family val="2"/>
    </font>
    <font>
      <sz val="10"/>
      <color rgb="FFFF0000"/>
      <name val="Arial"/>
      <family val="2"/>
    </font>
    <font>
      <sz val="11"/>
      <color rgb="FF0070C0"/>
      <name val="Calibri"/>
      <family val="2"/>
      <scheme val="minor"/>
    </font>
    <font>
      <b/>
      <sz val="11"/>
      <color rgb="FF0070C0"/>
      <name val="Calibri"/>
      <family val="2"/>
      <scheme val="minor"/>
    </font>
    <font>
      <i/>
      <sz val="11"/>
      <color theme="1"/>
      <name val="Calibri"/>
      <family val="2"/>
      <scheme val="minor"/>
    </font>
    <font>
      <b/>
      <sz val="12"/>
      <color theme="1"/>
      <name val="Calibri"/>
      <family val="2"/>
      <scheme val="minor"/>
    </font>
    <font>
      <sz val="12"/>
      <color rgb="FF2E3233"/>
      <name val="Arial"/>
      <family val="2"/>
    </font>
    <font>
      <sz val="12"/>
      <color rgb="FFFF0000"/>
      <name val="Arial"/>
      <family val="2"/>
    </font>
    <font>
      <sz val="12"/>
      <color theme="1"/>
      <name val="Calibri"/>
      <family val="2"/>
      <scheme val="minor"/>
    </font>
    <font>
      <sz val="12"/>
      <color rgb="FF000000"/>
      <name val="Arial"/>
      <family val="2"/>
    </font>
    <font>
      <sz val="11"/>
      <color theme="1"/>
      <name val="Calibri"/>
      <family val="2"/>
      <scheme val="minor"/>
    </font>
    <font>
      <b/>
      <sz val="14"/>
      <color theme="1"/>
      <name val="Calibri"/>
      <family val="2"/>
      <scheme val="minor"/>
    </font>
    <font>
      <b/>
      <sz val="14"/>
      <color rgb="FF363636"/>
      <name val="Lato"/>
      <family val="2"/>
    </font>
    <font>
      <u/>
      <sz val="11"/>
      <color theme="10"/>
      <name val="Calibri"/>
      <family val="2"/>
      <scheme val="minor"/>
    </font>
    <font>
      <u/>
      <sz val="11"/>
      <color theme="10"/>
      <name val="Schriftart für Textkörper"/>
      <family val="2"/>
    </font>
    <font>
      <b/>
      <sz val="14"/>
      <color theme="0"/>
      <name val="Lato"/>
      <family val="2"/>
    </font>
    <font>
      <sz val="12"/>
      <color theme="0" tint="-4.9989318521683403E-2"/>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9DA85E"/>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4">
    <xf numFmtId="0" fontId="0" fillId="0" borderId="0"/>
    <xf numFmtId="0" fontId="12" fillId="0" borderId="0"/>
    <xf numFmtId="0" fontId="15" fillId="0" borderId="0" applyNumberFormat="0" applyFill="0" applyBorder="0" applyAlignment="0" applyProtection="0"/>
    <xf numFmtId="0" fontId="16" fillId="0" borderId="0" applyNumberFormat="0" applyFill="0" applyBorder="0" applyAlignment="0" applyProtection="0"/>
  </cellStyleXfs>
  <cellXfs count="22">
    <xf numFmtId="0" fontId="0" fillId="0" borderId="0" xfId="0"/>
    <xf numFmtId="0" fontId="1" fillId="0" borderId="0" xfId="0" applyFont="1"/>
    <xf numFmtId="0" fontId="2" fillId="0" borderId="0" xfId="0" applyFont="1" applyAlignment="1">
      <alignment horizontal="left" vertical="center"/>
    </xf>
    <xf numFmtId="0" fontId="4" fillId="0" borderId="0" xfId="0" applyFont="1"/>
    <xf numFmtId="0" fontId="0" fillId="0" borderId="0" xfId="0" quotePrefix="1"/>
    <xf numFmtId="0" fontId="6" fillId="0" borderId="0" xfId="0" applyFont="1"/>
    <xf numFmtId="0" fontId="7" fillId="0" borderId="1" xfId="0" applyFont="1" applyBorder="1"/>
    <xf numFmtId="0" fontId="8" fillId="0" borderId="0" xfId="0" applyFont="1"/>
    <xf numFmtId="0" fontId="10" fillId="0" borderId="0" xfId="0" applyFont="1"/>
    <xf numFmtId="0" fontId="11" fillId="0" borderId="0" xfId="0" applyFont="1" applyAlignment="1">
      <alignment horizontal="left" vertical="center"/>
    </xf>
    <xf numFmtId="0" fontId="12" fillId="0" borderId="0" xfId="1"/>
    <xf numFmtId="0" fontId="12" fillId="2" borderId="0" xfId="1" applyFill="1"/>
    <xf numFmtId="0" fontId="13" fillId="0" borderId="0" xfId="1" quotePrefix="1" applyFont="1"/>
    <xf numFmtId="0" fontId="14" fillId="0" borderId="0" xfId="1" applyFont="1"/>
    <xf numFmtId="0" fontId="15" fillId="0" borderId="0" xfId="2" applyFill="1" applyBorder="1"/>
    <xf numFmtId="0" fontId="0" fillId="0" borderId="0" xfId="0" applyAlignment="1">
      <alignment wrapText="1"/>
    </xf>
    <xf numFmtId="0" fontId="16" fillId="0" borderId="0" xfId="3" applyFill="1" applyBorder="1"/>
    <xf numFmtId="0" fontId="0" fillId="2" borderId="0" xfId="0" applyFill="1"/>
    <xf numFmtId="0" fontId="12" fillId="3" borderId="0" xfId="1" applyFill="1"/>
    <xf numFmtId="0" fontId="17" fillId="3" borderId="0" xfId="1" applyFont="1" applyFill="1"/>
    <xf numFmtId="0" fontId="18" fillId="3" borderId="0" xfId="1" applyFont="1" applyFill="1"/>
    <xf numFmtId="0" fontId="12" fillId="4" borderId="0" xfId="1" applyFill="1"/>
  </cellXfs>
  <cellStyles count="4">
    <cellStyle name="Hyperlink 2" xfId="2" xr:uid="{2CF3D6FC-E8D8-4851-82A8-B9EBB18E03F1}"/>
    <cellStyle name="Hyperlink 3" xfId="3" xr:uid="{3BB98F84-D308-442A-BBF2-75BC0AB921A9}"/>
    <cellStyle name="Normal" xfId="0" builtinId="0"/>
    <cellStyle name="Normal 2" xfId="1" xr:uid="{F4CC8B7E-CE2F-458E-8B92-5377C20962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AA7A507E-8D92-4CB8-982D-C385D2BBA870}"/>
            </a:ext>
          </a:extLst>
        </xdr:cNvPr>
        <xdr:cNvSpPr txBox="1"/>
      </xdr:nvSpPr>
      <xdr:spPr>
        <a:xfrm>
          <a:off x="214313"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559B6BAC-8175-440A-8ECC-248408776C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39063" y="219075"/>
          <a:ext cx="2552700" cy="238125"/>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D5C227A-885F-47E5-82CF-553795399A01}"/>
            </a:ext>
          </a:extLst>
        </xdr:cNvPr>
        <xdr:cNvSpPr/>
      </xdr:nvSpPr>
      <xdr:spPr>
        <a:xfrm>
          <a:off x="342900" y="1552576"/>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3984FC2A-793F-4BDB-ACB0-304F68C1F1FD}"/>
            </a:ext>
          </a:extLst>
        </xdr:cNvPr>
        <xdr:cNvSpPr/>
      </xdr:nvSpPr>
      <xdr:spPr>
        <a:xfrm>
          <a:off x="342900" y="3028950"/>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9F2090E3-4A02-44C8-AECA-06A3C36A29A2}"/>
            </a:ext>
          </a:extLst>
        </xdr:cNvPr>
        <xdr:cNvSpPr/>
      </xdr:nvSpPr>
      <xdr:spPr>
        <a:xfrm>
          <a:off x="333375" y="4695825"/>
          <a:ext cx="1228725" cy="45720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995E1998-F924-4DA8-AB45-911CF274AC76}"/>
            </a:ext>
          </a:extLst>
        </xdr:cNvPr>
        <xdr:cNvSpPr/>
      </xdr:nvSpPr>
      <xdr:spPr>
        <a:xfrm>
          <a:off x="7481888" y="642939"/>
          <a:ext cx="3062287" cy="1809749"/>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2E4E1997-F521-43F5-99D6-8A5A53F6CF6C}"/>
            </a:ext>
          </a:extLst>
        </xdr:cNvPr>
        <xdr:cNvSpPr/>
      </xdr:nvSpPr>
      <xdr:spPr>
        <a:xfrm>
          <a:off x="7386638" y="3376612"/>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4533F-FF25-4F27-919D-4FC604D655D7}">
  <sheetPr>
    <tabColor theme="9" tint="0.59999389629810485"/>
    <pageSetUpPr fitToPage="1"/>
  </sheetPr>
  <dimension ref="A1:N25"/>
  <sheetViews>
    <sheetView showGridLines="0" workbookViewId="0">
      <selection activeCell="C1" sqref="C1"/>
    </sheetView>
  </sheetViews>
  <sheetFormatPr defaultColWidth="0" defaultRowHeight="14.25" customHeight="1" zeroHeight="1"/>
  <cols>
    <col min="1" max="1" width="1.42578125" style="21" customWidth="1"/>
    <col min="2" max="2" width="3.140625" style="21" customWidth="1"/>
    <col min="3" max="3" width="69.5703125" style="21" customWidth="1"/>
    <col min="4" max="6" width="9.140625" style="21" customWidth="1"/>
    <col min="7" max="11" width="9.140625" style="11" customWidth="1"/>
    <col min="12" max="12" width="2.28515625" style="11" customWidth="1"/>
    <col min="13" max="13" width="2.7109375" style="11" customWidth="1"/>
    <col min="14" max="14" width="2.42578125" style="11" customWidth="1"/>
    <col min="15" max="16384" width="9.140625" style="21" hidden="1"/>
  </cols>
  <sheetData>
    <row r="1" spans="2:14" s="10" customFormat="1" ht="15">
      <c r="G1" s="11"/>
      <c r="H1" s="11"/>
      <c r="I1" s="11"/>
      <c r="J1" s="11"/>
      <c r="K1" s="11"/>
      <c r="L1" s="11"/>
      <c r="M1" s="11"/>
      <c r="N1" s="11"/>
    </row>
    <row r="2" spans="2:14" s="10" customFormat="1" ht="15">
      <c r="G2" s="11"/>
      <c r="H2" s="11"/>
      <c r="I2" s="11"/>
      <c r="J2" s="11"/>
      <c r="K2" s="11"/>
      <c r="L2" s="11"/>
      <c r="M2" s="11"/>
      <c r="N2" s="11"/>
    </row>
    <row r="3" spans="2:14" s="10" customFormat="1" ht="15">
      <c r="G3" s="11"/>
      <c r="H3" s="11"/>
      <c r="I3" s="11"/>
      <c r="J3" s="11"/>
      <c r="K3" s="11"/>
      <c r="L3" s="11"/>
      <c r="M3" s="11"/>
      <c r="N3" s="11"/>
    </row>
    <row r="4" spans="2:14" s="10" customFormat="1" ht="7.9" customHeight="1">
      <c r="G4" s="11"/>
      <c r="H4" s="11"/>
      <c r="I4" s="11"/>
      <c r="J4" s="11"/>
      <c r="K4" s="11"/>
      <c r="L4" s="11"/>
      <c r="M4" s="11"/>
      <c r="N4" s="11"/>
    </row>
    <row r="5" spans="2:14" s="10" customFormat="1" ht="18.75">
      <c r="B5" s="12"/>
      <c r="C5" s="13" t="s">
        <v>82</v>
      </c>
      <c r="G5" s="11"/>
      <c r="H5" s="11"/>
      <c r="I5" s="11"/>
      <c r="J5" s="11"/>
      <c r="K5" s="11"/>
      <c r="L5" s="11"/>
      <c r="M5" s="11"/>
      <c r="N5" s="11"/>
    </row>
    <row r="6" spans="2:14" s="10" customFormat="1" ht="9.9499999999999993" customHeight="1">
      <c r="C6" s="14"/>
      <c r="D6" s="14"/>
      <c r="E6" s="14"/>
      <c r="G6" s="11"/>
      <c r="H6" s="11"/>
      <c r="I6" s="11"/>
      <c r="J6" s="11"/>
      <c r="K6" s="11"/>
      <c r="L6" s="11"/>
      <c r="M6" s="11"/>
      <c r="N6" s="11"/>
    </row>
    <row r="7" spans="2:14" s="10" customFormat="1" ht="30" customHeight="1">
      <c r="C7" s="15" t="s">
        <v>83</v>
      </c>
      <c r="D7"/>
      <c r="E7"/>
      <c r="F7"/>
      <c r="G7" s="11"/>
      <c r="H7" s="11"/>
      <c r="I7" s="11"/>
      <c r="J7" s="11"/>
      <c r="K7" s="11"/>
      <c r="L7" s="11"/>
      <c r="M7" s="11"/>
      <c r="N7" s="11"/>
    </row>
    <row r="8" spans="2:14" s="10" customFormat="1" ht="30" customHeight="1">
      <c r="C8" s="15"/>
      <c r="D8"/>
      <c r="E8"/>
      <c r="F8"/>
      <c r="G8" s="11"/>
      <c r="H8" s="11"/>
      <c r="I8" s="11"/>
      <c r="J8" s="11"/>
      <c r="K8" s="11"/>
      <c r="L8" s="11"/>
      <c r="M8" s="11"/>
      <c r="N8" s="11"/>
    </row>
    <row r="9" spans="2:14" s="10" customFormat="1" ht="28.5" customHeight="1">
      <c r="C9" s="15"/>
      <c r="D9"/>
      <c r="E9"/>
      <c r="F9"/>
      <c r="G9" s="11"/>
      <c r="H9" s="11"/>
      <c r="I9" s="11"/>
      <c r="J9" s="11"/>
      <c r="K9" s="11"/>
      <c r="L9" s="11"/>
      <c r="M9" s="11"/>
      <c r="N9" s="11"/>
    </row>
    <row r="10" spans="2:14" s="10" customFormat="1" ht="21" customHeight="1">
      <c r="C10" s="13" t="s">
        <v>84</v>
      </c>
      <c r="D10"/>
      <c r="E10"/>
      <c r="F10"/>
      <c r="G10" s="11"/>
      <c r="H10" s="11"/>
      <c r="I10" s="11"/>
      <c r="J10" s="11"/>
      <c r="K10" s="11"/>
      <c r="L10" s="11"/>
      <c r="M10" s="11"/>
      <c r="N10" s="11"/>
    </row>
    <row r="11" spans="2:14" s="10" customFormat="1" ht="9.9499999999999993" customHeight="1">
      <c r="C11" s="16"/>
      <c r="D11" s="14"/>
      <c r="E11" s="14"/>
      <c r="F11" s="14"/>
      <c r="G11" s="11"/>
      <c r="H11" s="11"/>
      <c r="I11" s="11"/>
      <c r="J11" s="11"/>
      <c r="K11" s="11"/>
      <c r="L11" s="11"/>
      <c r="M11" s="11"/>
      <c r="N11" s="11"/>
    </row>
    <row r="12" spans="2:14" s="10" customFormat="1" ht="30">
      <c r="C12" s="15" t="s">
        <v>85</v>
      </c>
      <c r="G12" s="11"/>
      <c r="H12" s="11"/>
      <c r="I12" s="11"/>
      <c r="J12" s="11"/>
      <c r="K12" s="11"/>
      <c r="L12" s="11"/>
      <c r="M12" s="11"/>
      <c r="N12" s="11"/>
    </row>
    <row r="13" spans="2:14" s="10" customFormat="1" ht="39.75" customHeight="1">
      <c r="C13"/>
      <c r="D13"/>
      <c r="E13"/>
      <c r="F13"/>
      <c r="G13" s="11"/>
      <c r="H13" s="11"/>
      <c r="I13" s="11"/>
      <c r="J13" s="11"/>
      <c r="K13" s="11"/>
      <c r="L13" s="11"/>
      <c r="M13" s="11"/>
      <c r="N13" s="11"/>
    </row>
    <row r="14" spans="2:14" s="10" customFormat="1" ht="17.25" customHeight="1">
      <c r="C14" s="16"/>
      <c r="D14" s="14"/>
      <c r="E14" s="14"/>
      <c r="F14" s="14"/>
      <c r="G14" s="11"/>
      <c r="H14" s="11"/>
      <c r="I14" s="11"/>
      <c r="J14" s="11"/>
      <c r="K14" s="11"/>
      <c r="L14" s="11"/>
      <c r="M14" s="11"/>
      <c r="N14" s="11"/>
    </row>
    <row r="15" spans="2:14" s="10" customFormat="1" ht="24.75" customHeight="1">
      <c r="C15" s="13" t="s">
        <v>86</v>
      </c>
      <c r="G15" s="11"/>
      <c r="H15" s="11"/>
      <c r="I15" s="11"/>
      <c r="J15" s="11"/>
      <c r="K15" s="11"/>
      <c r="L15" s="11"/>
      <c r="M15" s="11"/>
      <c r="N15" s="11"/>
    </row>
    <row r="16" spans="2:14" s="10" customFormat="1" ht="9.9499999999999993" customHeight="1">
      <c r="G16" s="11"/>
      <c r="H16" s="11"/>
      <c r="I16" s="11"/>
      <c r="J16" s="11"/>
      <c r="K16" s="11"/>
      <c r="L16" s="11"/>
      <c r="M16" s="11"/>
      <c r="N16" s="11"/>
    </row>
    <row r="17" spans="1:14" s="10" customFormat="1" ht="45">
      <c r="C17" s="15" t="s">
        <v>87</v>
      </c>
      <c r="G17" s="17"/>
      <c r="H17" s="11"/>
      <c r="I17" s="11"/>
      <c r="J17" s="11"/>
      <c r="K17" s="11"/>
      <c r="L17" s="11"/>
      <c r="M17" s="11"/>
      <c r="N17" s="11"/>
    </row>
    <row r="18" spans="1:14" s="10" customFormat="1" ht="15">
      <c r="G18" s="11"/>
      <c r="H18" s="11"/>
      <c r="I18" s="11"/>
      <c r="J18" s="11"/>
      <c r="K18" s="11"/>
      <c r="L18" s="11"/>
      <c r="M18" s="11"/>
      <c r="N18" s="11"/>
    </row>
    <row r="19" spans="1:14" s="10" customFormat="1" ht="15">
      <c r="C19"/>
      <c r="D19"/>
      <c r="E19"/>
      <c r="F19"/>
      <c r="G19" s="11"/>
      <c r="H19" s="11"/>
      <c r="I19" s="11"/>
      <c r="J19" s="11"/>
      <c r="K19" s="11"/>
      <c r="L19" s="11"/>
      <c r="M19" s="11"/>
      <c r="N19" s="11"/>
    </row>
    <row r="20" spans="1:14" s="10" customFormat="1" ht="15">
      <c r="C20" s="16"/>
      <c r="D20" s="14"/>
      <c r="E20" s="14"/>
      <c r="F20" s="14"/>
      <c r="G20" s="11"/>
      <c r="H20" s="11"/>
      <c r="I20" s="11"/>
      <c r="J20" s="11"/>
      <c r="K20" s="11"/>
      <c r="L20" s="11"/>
      <c r="M20" s="11"/>
      <c r="N20" s="11"/>
    </row>
    <row r="21" spans="1:14" s="10" customFormat="1" ht="15">
      <c r="C21" s="16"/>
      <c r="D21" s="14"/>
      <c r="E21" s="14"/>
      <c r="F21" s="14"/>
      <c r="G21" s="11"/>
      <c r="H21" s="11"/>
      <c r="I21" s="11"/>
      <c r="J21" s="11"/>
      <c r="K21" s="11"/>
      <c r="L21" s="11"/>
      <c r="M21" s="11"/>
      <c r="N21" s="11"/>
    </row>
    <row r="22" spans="1:14" s="10" customFormat="1" ht="15">
      <c r="A22" s="18"/>
      <c r="B22" s="18"/>
      <c r="C22" s="18"/>
      <c r="D22" s="18"/>
      <c r="E22" s="18"/>
      <c r="F22" s="18"/>
      <c r="G22" s="11"/>
      <c r="H22" s="11"/>
      <c r="I22" s="11"/>
      <c r="J22" s="11"/>
      <c r="K22" s="11"/>
      <c r="L22" s="11"/>
      <c r="M22" s="11"/>
      <c r="N22" s="11"/>
    </row>
    <row r="23" spans="1:14" s="10" customFormat="1" ht="18">
      <c r="A23" s="18"/>
      <c r="B23" s="18"/>
      <c r="C23" s="19" t="s">
        <v>88</v>
      </c>
      <c r="D23" s="18"/>
      <c r="E23" s="18"/>
      <c r="F23" s="18"/>
      <c r="G23" s="11"/>
      <c r="H23" s="11"/>
      <c r="I23" s="11"/>
      <c r="J23" s="11"/>
      <c r="K23" s="11"/>
      <c r="L23" s="11"/>
      <c r="M23" s="11"/>
      <c r="N23" s="11"/>
    </row>
    <row r="24" spans="1:14" s="10" customFormat="1" ht="15.75">
      <c r="A24" s="18"/>
      <c r="B24" s="18"/>
      <c r="C24" s="20" t="s">
        <v>89</v>
      </c>
      <c r="D24" s="18"/>
      <c r="E24" s="18"/>
      <c r="F24" s="18"/>
      <c r="G24" s="11"/>
      <c r="H24" s="11"/>
      <c r="I24" s="11"/>
      <c r="J24" s="11"/>
      <c r="K24" s="11"/>
      <c r="L24" s="11"/>
      <c r="M24" s="11"/>
      <c r="N24" s="11"/>
    </row>
    <row r="25" spans="1:14" s="10" customFormat="1" ht="15">
      <c r="A25" s="18"/>
      <c r="B25" s="18"/>
      <c r="C25" s="18"/>
      <c r="D25" s="18"/>
      <c r="E25" s="18"/>
      <c r="F25" s="18"/>
      <c r="G25" s="11"/>
      <c r="H25" s="11"/>
      <c r="I25" s="11"/>
      <c r="J25" s="11"/>
      <c r="K25" s="11"/>
      <c r="L25" s="11"/>
      <c r="M25" s="11"/>
      <c r="N25" s="11"/>
    </row>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7F07D-DFEF-4650-8F46-7251E10CC969}">
  <dimension ref="A1:D19"/>
  <sheetViews>
    <sheetView tabSelected="1" zoomScale="160" zoomScaleNormal="160" workbookViewId="0"/>
  </sheetViews>
  <sheetFormatPr defaultRowHeight="15"/>
  <cols>
    <col min="1" max="1" width="37.85546875" bestFit="1" customWidth="1"/>
    <col min="2" max="2" width="19.5703125" bestFit="1" customWidth="1"/>
    <col min="3" max="3" width="23.28515625" bestFit="1" customWidth="1"/>
    <col min="4" max="4" width="31.7109375" bestFit="1" customWidth="1"/>
  </cols>
  <sheetData>
    <row r="1" spans="1:4" ht="15.75">
      <c r="A1" s="6" t="s">
        <v>90</v>
      </c>
      <c r="B1" s="6" t="s">
        <v>67</v>
      </c>
      <c r="C1" s="6" t="s">
        <v>68</v>
      </c>
      <c r="D1" s="6" t="s">
        <v>81</v>
      </c>
    </row>
    <row r="2" spans="1:4" ht="15.75">
      <c r="A2" s="7" t="s">
        <v>70</v>
      </c>
      <c r="B2" s="8" t="str">
        <f>_xlfn.TEXTBEFORE(A2,". ",-1,,1)</f>
        <v>Mag. Dr</v>
      </c>
      <c r="C2" s="8" t="str">
        <f>_xlfn.TEXTAFTER(A2,". ",-1,,,A2)</f>
        <v>Andrea Aigner</v>
      </c>
      <c r="D2" s="8" t="str">
        <f>TRIM(_xlfn.TEXTJOIN(".",TRUE,_xlfn.TEXTBEFORE(A2,". ",-1,,1)," "))</f>
        <v>Mag. Dr.</v>
      </c>
    </row>
    <row r="3" spans="1:4" ht="15.75">
      <c r="A3" s="7" t="s">
        <v>71</v>
      </c>
      <c r="B3" s="8" t="str">
        <f t="shared" ref="B3:B15" si="0">_xlfn.TEXTBEFORE(A3,". ",-1,,1)</f>
        <v>Dr</v>
      </c>
      <c r="C3" s="8" t="str">
        <f t="shared" ref="C3:C15" si="1">_xlfn.TEXTAFTER(A3,". ",-1,,,A3)</f>
        <v>Eva Kunz</v>
      </c>
      <c r="D3" s="8" t="str">
        <f t="shared" ref="D3:D15" si="2">TRIM(_xlfn.TEXTJOIN(".",TRUE,_xlfn.TEXTBEFORE(A3,". ",-1,,1)," "))</f>
        <v>Dr.</v>
      </c>
    </row>
    <row r="4" spans="1:4" ht="15.75">
      <c r="A4" s="7" t="s">
        <v>27</v>
      </c>
      <c r="B4" s="8" t="str">
        <f t="shared" si="0"/>
        <v/>
      </c>
      <c r="C4" s="8" t="str">
        <f t="shared" si="1"/>
        <v>Martin Otto Berger</v>
      </c>
      <c r="D4" s="8" t="str">
        <f t="shared" si="2"/>
        <v/>
      </c>
    </row>
    <row r="5" spans="1:4" ht="15.75">
      <c r="A5" s="7" t="s">
        <v>72</v>
      </c>
      <c r="B5" s="8" t="str">
        <f t="shared" si="0"/>
        <v>MMag. Dr</v>
      </c>
      <c r="C5" s="8" t="str">
        <f t="shared" si="1"/>
        <v>Gabriele Latzer</v>
      </c>
      <c r="D5" s="8" t="str">
        <f t="shared" si="2"/>
        <v>MMag. Dr.</v>
      </c>
    </row>
    <row r="6" spans="1:4" ht="15.75">
      <c r="A6" s="7" t="s">
        <v>73</v>
      </c>
      <c r="B6" s="8" t="str">
        <f t="shared" si="0"/>
        <v>Univ.-Prof. Mag. Dr</v>
      </c>
      <c r="C6" s="8" t="str">
        <f t="shared" si="1"/>
        <v>Eva Kernbauer</v>
      </c>
      <c r="D6" s="8" t="str">
        <f t="shared" si="2"/>
        <v>Univ.-Prof. Mag. Dr.</v>
      </c>
    </row>
    <row r="7" spans="1:4" ht="15.75">
      <c r="A7" s="7" t="s">
        <v>28</v>
      </c>
      <c r="B7" s="8" t="str">
        <f t="shared" si="0"/>
        <v/>
      </c>
      <c r="C7" s="8" t="str">
        <f t="shared" si="1"/>
        <v>Sylvia Eisenburger-Graf</v>
      </c>
      <c r="D7" s="8" t="str">
        <f t="shared" si="2"/>
        <v/>
      </c>
    </row>
    <row r="8" spans="1:4" ht="15.75">
      <c r="A8" s="7" t="s">
        <v>74</v>
      </c>
      <c r="B8" s="8" t="str">
        <f t="shared" si="0"/>
        <v>Mag</v>
      </c>
      <c r="C8" s="8" t="str">
        <f t="shared" si="1"/>
        <v>Anja Pichler</v>
      </c>
      <c r="D8" s="8" t="str">
        <f t="shared" si="2"/>
        <v>Mag.</v>
      </c>
    </row>
    <row r="9" spans="1:4" ht="15.75">
      <c r="A9" s="7" t="s">
        <v>75</v>
      </c>
      <c r="B9" s="8" t="str">
        <f t="shared" si="0"/>
        <v>Dr</v>
      </c>
      <c r="C9" s="8" t="str">
        <f t="shared" si="1"/>
        <v>Norbert Steiner</v>
      </c>
      <c r="D9" s="8" t="str">
        <f t="shared" si="2"/>
        <v>Dr.</v>
      </c>
    </row>
    <row r="10" spans="1:4" ht="15.75">
      <c r="A10" s="7" t="s">
        <v>80</v>
      </c>
      <c r="B10" s="8" t="str">
        <f t="shared" si="0"/>
        <v>Dipl.-Ing. Dr</v>
      </c>
      <c r="C10" s="8" t="str">
        <f t="shared" si="1"/>
        <v>Thomas Landstetter</v>
      </c>
      <c r="D10" s="8" t="str">
        <f t="shared" si="2"/>
        <v>Dipl.-Ing. Dr.</v>
      </c>
    </row>
    <row r="11" spans="1:4" ht="15.75">
      <c r="A11" s="7" t="s">
        <v>76</v>
      </c>
      <c r="B11" s="8" t="str">
        <f t="shared" si="0"/>
        <v>Prof. Dr</v>
      </c>
      <c r="C11" s="8" t="str">
        <f t="shared" si="1"/>
        <v>Klaus Schröder</v>
      </c>
      <c r="D11" s="8" t="str">
        <f t="shared" si="2"/>
        <v>Prof. Dr.</v>
      </c>
    </row>
    <row r="12" spans="1:4" ht="15.75">
      <c r="A12" s="7" t="s">
        <v>77</v>
      </c>
      <c r="B12" s="8" t="str">
        <f t="shared" si="0"/>
        <v>Mag</v>
      </c>
      <c r="C12" s="8" t="str">
        <f t="shared" si="1"/>
        <v>Renate Wagner</v>
      </c>
      <c r="D12" s="8" t="str">
        <f t="shared" si="2"/>
        <v>Mag.</v>
      </c>
    </row>
    <row r="13" spans="1:4" ht="15.75">
      <c r="A13" s="9" t="s">
        <v>78</v>
      </c>
      <c r="B13" s="8" t="str">
        <f t="shared" si="0"/>
        <v>Dr</v>
      </c>
      <c r="C13" s="8" t="str">
        <f t="shared" si="1"/>
        <v>Ingrid Fritsch-Krainer</v>
      </c>
      <c r="D13" s="8" t="str">
        <f t="shared" si="2"/>
        <v>Dr.</v>
      </c>
    </row>
    <row r="14" spans="1:4" ht="15.75">
      <c r="A14" s="9" t="s">
        <v>79</v>
      </c>
      <c r="B14" s="8" t="str">
        <f t="shared" si="0"/>
        <v>Mag</v>
      </c>
      <c r="C14" s="8" t="str">
        <f t="shared" si="1"/>
        <v>Sylvia Bauer</v>
      </c>
      <c r="D14" s="8" t="str">
        <f t="shared" si="2"/>
        <v>Mag.</v>
      </c>
    </row>
    <row r="15" spans="1:4" ht="15.75">
      <c r="A15" s="9" t="s">
        <v>34</v>
      </c>
      <c r="B15" s="8" t="str">
        <f t="shared" si="0"/>
        <v/>
      </c>
      <c r="C15" s="8" t="str">
        <f t="shared" si="1"/>
        <v>Eveline Huber</v>
      </c>
      <c r="D15" s="8" t="str">
        <f t="shared" si="2"/>
        <v/>
      </c>
    </row>
    <row r="18" spans="1:1">
      <c r="A18" s="2"/>
    </row>
    <row r="19" spans="1:1">
      <c r="A19"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93D54-502A-4A0C-B49F-A36E43E022DB}">
  <sheetPr codeName="Sheet1"/>
  <dimension ref="A1:X45"/>
  <sheetViews>
    <sheetView topLeftCell="C4" workbookViewId="0">
      <selection activeCell="I5" sqref="I5"/>
    </sheetView>
  </sheetViews>
  <sheetFormatPr defaultRowHeight="15"/>
  <cols>
    <col min="1" max="1" width="34.5703125" bestFit="1" customWidth="1"/>
    <col min="2" max="2" width="34.5703125" customWidth="1"/>
    <col min="3" max="3" width="27" bestFit="1" customWidth="1"/>
    <col min="4" max="5" width="18.140625" customWidth="1"/>
    <col min="6" max="6" width="13" customWidth="1"/>
    <col min="9" max="9" width="27" bestFit="1" customWidth="1"/>
  </cols>
  <sheetData>
    <row r="1" spans="1:24">
      <c r="A1" t="s">
        <v>19</v>
      </c>
      <c r="C1" t="s">
        <v>20</v>
      </c>
      <c r="D1" t="s">
        <v>21</v>
      </c>
      <c r="E1" t="s">
        <v>26</v>
      </c>
      <c r="F1" t="s">
        <v>22</v>
      </c>
      <c r="G1" t="s">
        <v>23</v>
      </c>
      <c r="I1" t="s">
        <v>24</v>
      </c>
      <c r="K1" t="s">
        <v>25</v>
      </c>
    </row>
    <row r="2" spans="1:24">
      <c r="A2" s="1" t="s">
        <v>61</v>
      </c>
      <c r="B2" s="1" t="str">
        <f>_xlfn.TEXTAFTER(A2,". ",-1,,1)</f>
        <v>Andrea Aigner</v>
      </c>
      <c r="C2" t="str">
        <f>TRIM(_xlfn.TEXTAFTER(A2,".",IF(LEN(A2)-LEN(SUBSTITUTE(A2,".",""))=0,1,LEN(A2)-LEN(SUBSTITUTE(A2,".",""))),,,A2))</f>
        <v>Andrea Aigner</v>
      </c>
      <c r="D2" t="str">
        <f>TRIM(_xlfn.TEXTAFTER(A2,".",IF(COUNTA(_xlfn.TEXTSPLIT(A2,"."))=1,1,COUNTA(_xlfn.TEXTSPLIT(A2,"."))-1),,,A2))</f>
        <v>Andrea Aigner</v>
      </c>
      <c r="E2" t="str">
        <f>TRIM(_xlfn.TEXTAFTER(A2,".",IF(ISNUMBER(SEARCH(".",A2)),COUNTA(_xlfn.TEXTSPLIT(A2,"."))-1,COUNTA(_xlfn.TEXTSPLIT(A2,"."))),,,A2))</f>
        <v>Andrea Aigner</v>
      </c>
      <c r="F2">
        <f>COUNTA(_xlfn.TEXTSPLIT(A2,"."))</f>
        <v>3</v>
      </c>
      <c r="G2">
        <f>LEN(A2)-LEN(SUBSTITUTE(A2,".",""))</f>
        <v>2</v>
      </c>
      <c r="I2" t="str">
        <f>_xlfn.TEXTAFTER(A2,". ",,,,A2)</f>
        <v>Dr. Andrea Aigner</v>
      </c>
      <c r="K2" t="str" cm="1">
        <f t="array" ref="K2:M2">TRIM(_xlfn.TEXTSPLIT(A2,".",,TRUE))</f>
        <v>Mag</v>
      </c>
      <c r="L2" t="str">
        <v>Dr</v>
      </c>
      <c r="M2" t="str">
        <v>Andrea Aigner</v>
      </c>
      <c r="X2" t="e" cm="1">
        <f t="array" ref="X2">TRIM(_xlfn.TEXTSPLIT(V2,".",,TRUE))</f>
        <v>#VALUE!</v>
      </c>
    </row>
    <row r="3" spans="1:24">
      <c r="A3" s="1" t="s">
        <v>62</v>
      </c>
      <c r="B3" s="1" t="str">
        <f t="shared" ref="B3:B21" si="0">_xlfn.TEXTAFTER(A3,". ",-1,,1)</f>
        <v>Eva Kunz</v>
      </c>
      <c r="C3" t="str">
        <f t="shared" ref="C3:C21" si="1">TRIM(_xlfn.TEXTAFTER(A3,".",IF(LEN(A3)-LEN(SUBSTITUTE(A3,".",""))=0,1,LEN(A3)-LEN(SUBSTITUTE(A3,".",""))),,,A3))</f>
        <v>Eva Kunz</v>
      </c>
      <c r="D3" t="str">
        <f t="shared" ref="D3:D21" si="2">TRIM(_xlfn.TEXTAFTER(A3,".",IF(COUNTA(_xlfn.TEXTSPLIT(A3,"."))=1,1,COUNTA(_xlfn.TEXTSPLIT(A3,"."))-1),,,A3))</f>
        <v>Eva Kunz</v>
      </c>
      <c r="E3" t="str">
        <f t="shared" ref="E3:E21" si="3">TRIM(_xlfn.TEXTAFTER(A3,".",IF(ISNUMBER(SEARCH(".",A3)),COUNTA(_xlfn.TEXTSPLIT(A3,"."))-1,COUNTA(_xlfn.TEXTSPLIT(A3,"."))),,,A3))</f>
        <v>Eva Kunz</v>
      </c>
      <c r="F3">
        <f t="shared" ref="F3:F21" si="4">COUNTA(_xlfn.TEXTSPLIT(A3,"."))</f>
        <v>2</v>
      </c>
      <c r="G3">
        <f t="shared" ref="G3:G21" si="5">LEN(A3)-LEN(SUBSTITUTE(A3,".",""))</f>
        <v>1</v>
      </c>
      <c r="I3" t="str">
        <f t="shared" ref="I3:I21" si="6">_xlfn.TEXTAFTER(A3,". ",,,,A3)</f>
        <v>Eva Kunz</v>
      </c>
      <c r="K3" t="str" cm="1">
        <f t="array" ref="K3:L3">TRIM(_xlfn.TEXTSPLIT(A3,".",,TRUE))</f>
        <v>Dr</v>
      </c>
      <c r="L3" t="str">
        <v>Eva Kunz</v>
      </c>
    </row>
    <row r="4" spans="1:24">
      <c r="A4" s="1" t="s">
        <v>27</v>
      </c>
      <c r="B4" s="1" t="str">
        <f t="shared" si="0"/>
        <v>Martin Otto Berger</v>
      </c>
      <c r="C4" t="str">
        <f t="shared" si="1"/>
        <v>Martin Otto Berger</v>
      </c>
      <c r="D4" t="str">
        <f t="shared" si="2"/>
        <v>Martin Otto Berger</v>
      </c>
      <c r="E4" t="str">
        <f t="shared" si="3"/>
        <v>Martin Otto Berger</v>
      </c>
      <c r="F4">
        <f t="shared" si="4"/>
        <v>1</v>
      </c>
      <c r="G4">
        <f t="shared" si="5"/>
        <v>0</v>
      </c>
      <c r="I4" t="str">
        <f>_xlfn.TEXTAFTER(A4,". ",,,,A4)</f>
        <v>Martin Otto Berger</v>
      </c>
      <c r="K4" t="str" cm="1">
        <f t="array" ref="K4">TRIM(_xlfn.TEXTSPLIT(A4,".",,TRUE))</f>
        <v>Martin Otto Berger</v>
      </c>
    </row>
    <row r="5" spans="1:24">
      <c r="A5" s="1" t="s">
        <v>63</v>
      </c>
      <c r="B5" s="1" t="str">
        <f t="shared" si="0"/>
        <v>Gabriele Latzer</v>
      </c>
      <c r="C5" t="str">
        <f t="shared" si="1"/>
        <v>Gabriele Latzer</v>
      </c>
      <c r="D5" t="str">
        <f t="shared" si="2"/>
        <v>Gabriele Latzer</v>
      </c>
      <c r="E5" t="str">
        <f t="shared" si="3"/>
        <v>Gabriele Latzer</v>
      </c>
      <c r="F5">
        <f t="shared" si="4"/>
        <v>3</v>
      </c>
      <c r="G5">
        <f t="shared" si="5"/>
        <v>2</v>
      </c>
      <c r="I5" t="str">
        <f t="shared" si="6"/>
        <v>Dr. Gabriele Latzer</v>
      </c>
      <c r="K5" t="str" cm="1">
        <f t="array" ref="K5:M5">TRIM(_xlfn.TEXTSPLIT(A5,".",,TRUE))</f>
        <v>MMag</v>
      </c>
      <c r="L5" t="str">
        <v>Dr</v>
      </c>
      <c r="M5" t="str">
        <v>Gabriele Latzer</v>
      </c>
    </row>
    <row r="6" spans="1:24">
      <c r="A6" s="1" t="s">
        <v>64</v>
      </c>
      <c r="B6" s="1" t="str">
        <f t="shared" si="0"/>
        <v>Eva Kernbauer</v>
      </c>
      <c r="C6" t="str">
        <f t="shared" si="1"/>
        <v>Eva Kernbauer</v>
      </c>
      <c r="D6" t="str">
        <f t="shared" si="2"/>
        <v>Eva Kernbauer</v>
      </c>
      <c r="E6" t="str">
        <f t="shared" si="3"/>
        <v>Eva Kernbauer</v>
      </c>
      <c r="F6">
        <f t="shared" si="4"/>
        <v>5</v>
      </c>
      <c r="G6">
        <f t="shared" si="5"/>
        <v>4</v>
      </c>
      <c r="I6" t="str">
        <f t="shared" si="6"/>
        <v>Mag. Dr. Eva Kernbauer</v>
      </c>
      <c r="K6" t="str" cm="1">
        <f t="array" ref="K6:O6">TRIM(_xlfn.TEXTSPLIT(A6,".",,TRUE))</f>
        <v>Univ</v>
      </c>
      <c r="L6" t="str">
        <v>-Prof</v>
      </c>
      <c r="M6" t="str">
        <v>Mag</v>
      </c>
      <c r="N6" t="str">
        <v>Dr</v>
      </c>
      <c r="O6" t="str">
        <v>Eva Kernbauer</v>
      </c>
    </row>
    <row r="7" spans="1:24">
      <c r="A7" s="1" t="s">
        <v>28</v>
      </c>
      <c r="B7" s="1" t="str">
        <f t="shared" si="0"/>
        <v>Sylvia Eisenburger-Graf</v>
      </c>
      <c r="C7" t="str">
        <f t="shared" si="1"/>
        <v>Sylvia Eisenburger-Graf</v>
      </c>
      <c r="D7" t="str">
        <f t="shared" si="2"/>
        <v>Sylvia Eisenburger-Graf</v>
      </c>
      <c r="E7" t="str">
        <f t="shared" si="3"/>
        <v>Sylvia Eisenburger-Graf</v>
      </c>
      <c r="F7">
        <f t="shared" si="4"/>
        <v>1</v>
      </c>
      <c r="G7">
        <f t="shared" si="5"/>
        <v>0</v>
      </c>
      <c r="I7" t="str">
        <f t="shared" si="6"/>
        <v>Sylvia Eisenburger-Graf</v>
      </c>
      <c r="K7" t="str" cm="1">
        <f t="array" ref="K7">TRIM(_xlfn.TEXTSPLIT(A7,".",,TRUE))</f>
        <v>Sylvia Eisenburger-Graf</v>
      </c>
    </row>
    <row r="8" spans="1:24">
      <c r="A8" s="1" t="s">
        <v>65</v>
      </c>
      <c r="B8" s="1" t="str">
        <f t="shared" si="0"/>
        <v>Anja Pichler</v>
      </c>
      <c r="C8" t="str">
        <f t="shared" si="1"/>
        <v>Anja Pichler</v>
      </c>
      <c r="D8" t="str">
        <f t="shared" si="2"/>
        <v>Anja Pichler</v>
      </c>
      <c r="E8" t="str">
        <f t="shared" si="3"/>
        <v>Anja Pichler</v>
      </c>
      <c r="F8">
        <f t="shared" si="4"/>
        <v>2</v>
      </c>
      <c r="G8">
        <f t="shared" si="5"/>
        <v>1</v>
      </c>
      <c r="I8" t="str">
        <f t="shared" si="6"/>
        <v>Anja Pichler</v>
      </c>
      <c r="K8" t="str" cm="1">
        <f t="array" ref="K8:L8">TRIM(_xlfn.TEXTSPLIT(A8,".",,TRUE))</f>
        <v>Mag</v>
      </c>
      <c r="L8" t="str">
        <v>Anja Pichler</v>
      </c>
    </row>
    <row r="9" spans="1:24">
      <c r="A9" s="1" t="s">
        <v>66</v>
      </c>
      <c r="B9" s="1" t="str">
        <f t="shared" si="0"/>
        <v>Norbert Steiner</v>
      </c>
      <c r="C9" t="str">
        <f t="shared" si="1"/>
        <v>Norbert Steiner</v>
      </c>
      <c r="D9" t="str">
        <f t="shared" si="2"/>
        <v>Norbert Steiner</v>
      </c>
      <c r="E9" t="str">
        <f t="shared" si="3"/>
        <v>Norbert Steiner</v>
      </c>
      <c r="F9">
        <f t="shared" si="4"/>
        <v>2</v>
      </c>
      <c r="G9">
        <f t="shared" si="5"/>
        <v>1</v>
      </c>
      <c r="I9" t="str">
        <f t="shared" si="6"/>
        <v>Norbert Steiner</v>
      </c>
      <c r="K9" t="str" cm="1">
        <f t="array" ref="K9:L9">TRIM(_xlfn.TEXTSPLIT(A9,".",,TRUE))</f>
        <v>Dr</v>
      </c>
      <c r="L9" t="str">
        <v>Norbert Steiner</v>
      </c>
    </row>
    <row r="10" spans="1:24">
      <c r="A10" s="1" t="s">
        <v>29</v>
      </c>
      <c r="B10" s="1" t="str">
        <f t="shared" si="0"/>
        <v>Thomas Landstetter</v>
      </c>
      <c r="C10" t="str">
        <f t="shared" si="1"/>
        <v>Thomas Landstetter</v>
      </c>
      <c r="D10" t="str">
        <f t="shared" si="2"/>
        <v>Thomas Landstetter</v>
      </c>
      <c r="E10" t="str">
        <f t="shared" si="3"/>
        <v>Thomas Landstetter</v>
      </c>
      <c r="F10">
        <f t="shared" si="4"/>
        <v>4</v>
      </c>
      <c r="G10">
        <f t="shared" si="5"/>
        <v>3</v>
      </c>
      <c r="I10" t="str">
        <f t="shared" si="6"/>
        <v>Dr. Thomas Landstetter</v>
      </c>
      <c r="K10" t="str" cm="1">
        <f t="array" ref="K10:N10">TRIM(_xlfn.TEXTSPLIT(A10,".",,TRUE))</f>
        <v>Dipl</v>
      </c>
      <c r="L10" t="str">
        <v>-Ing</v>
      </c>
      <c r="M10" t="str">
        <v>Dr</v>
      </c>
      <c r="N10" t="str">
        <v>Thomas Landstetter</v>
      </c>
    </row>
    <row r="11" spans="1:24">
      <c r="A11" s="1" t="s">
        <v>30</v>
      </c>
      <c r="B11" s="1" t="str">
        <f t="shared" si="0"/>
        <v>Klaus Schröder</v>
      </c>
      <c r="C11" t="str">
        <f t="shared" si="1"/>
        <v>Klaus Schröder</v>
      </c>
      <c r="D11" t="str">
        <f t="shared" si="2"/>
        <v>Klaus Schröder</v>
      </c>
      <c r="E11" t="str">
        <f t="shared" si="3"/>
        <v>Klaus Schröder</v>
      </c>
      <c r="F11">
        <f t="shared" si="4"/>
        <v>3</v>
      </c>
      <c r="G11">
        <f t="shared" si="5"/>
        <v>2</v>
      </c>
      <c r="I11" t="str">
        <f t="shared" si="6"/>
        <v>Dr. Klaus Schröder</v>
      </c>
      <c r="K11" t="str" cm="1">
        <f t="array" ref="K11:M11">TRIM(_xlfn.TEXTSPLIT(A11,".",,TRUE))</f>
        <v>Prof</v>
      </c>
      <c r="L11" t="str">
        <v>Dr</v>
      </c>
      <c r="M11" t="str">
        <v>Klaus Schröder</v>
      </c>
    </row>
    <row r="12" spans="1:24">
      <c r="A12" s="1" t="s">
        <v>31</v>
      </c>
      <c r="B12" s="1" t="str">
        <f t="shared" si="0"/>
        <v>Renate Wagner</v>
      </c>
      <c r="C12" t="str">
        <f t="shared" si="1"/>
        <v>Renate Wagner</v>
      </c>
      <c r="D12" t="str">
        <f t="shared" si="2"/>
        <v>Renate Wagner</v>
      </c>
      <c r="E12" t="str">
        <f t="shared" si="3"/>
        <v>Renate Wagner</v>
      </c>
      <c r="F12">
        <f t="shared" si="4"/>
        <v>2</v>
      </c>
      <c r="G12">
        <f t="shared" si="5"/>
        <v>1</v>
      </c>
      <c r="I12" t="str">
        <f t="shared" si="6"/>
        <v>Renate Wagner</v>
      </c>
      <c r="K12" t="str" cm="1">
        <f t="array" ref="K12:L12">TRIM(_xlfn.TEXTSPLIT(A12,".",,TRUE))</f>
        <v>Mag</v>
      </c>
      <c r="L12" t="str">
        <v>Renate Wagner</v>
      </c>
    </row>
    <row r="13" spans="1:24">
      <c r="A13" s="2" t="s">
        <v>32</v>
      </c>
      <c r="B13" s="1" t="str">
        <f t="shared" si="0"/>
        <v>Ingrid Fritsch-Krainer</v>
      </c>
      <c r="C13" t="str">
        <f t="shared" si="1"/>
        <v>Ingrid Fritsch-Krainer</v>
      </c>
      <c r="D13" t="str">
        <f t="shared" si="2"/>
        <v>Ingrid Fritsch-Krainer</v>
      </c>
      <c r="E13" t="str">
        <f t="shared" si="3"/>
        <v>Ingrid Fritsch-Krainer</v>
      </c>
      <c r="F13">
        <f t="shared" si="4"/>
        <v>2</v>
      </c>
      <c r="G13">
        <f t="shared" si="5"/>
        <v>1</v>
      </c>
      <c r="I13" t="str">
        <f t="shared" si="6"/>
        <v>Ingrid Fritsch-Krainer</v>
      </c>
      <c r="K13" t="str" cm="1">
        <f t="array" ref="K13:L13">TRIM(_xlfn.TEXTSPLIT(A13,".",,TRUE))</f>
        <v>Dr</v>
      </c>
      <c r="L13" t="str">
        <v>Ingrid Fritsch-Krainer</v>
      </c>
    </row>
    <row r="14" spans="1:24">
      <c r="A14" s="2" t="s">
        <v>33</v>
      </c>
      <c r="B14" s="1" t="str">
        <f t="shared" si="0"/>
        <v>Sylvia Bauer</v>
      </c>
      <c r="C14" t="str">
        <f t="shared" si="1"/>
        <v>Sylvia Bauer</v>
      </c>
      <c r="D14" t="str">
        <f t="shared" si="2"/>
        <v>Sylvia Bauer</v>
      </c>
      <c r="E14" t="str">
        <f t="shared" si="3"/>
        <v>Sylvia Bauer</v>
      </c>
      <c r="F14">
        <f t="shared" si="4"/>
        <v>2</v>
      </c>
      <c r="G14">
        <f t="shared" si="5"/>
        <v>1</v>
      </c>
      <c r="I14" t="str">
        <f t="shared" si="6"/>
        <v>Sylvia Bauer</v>
      </c>
      <c r="K14" t="str" cm="1">
        <f t="array" ref="K14:L14">TRIM(_xlfn.TEXTSPLIT(A14,".",,TRUE))</f>
        <v>Mag</v>
      </c>
      <c r="L14" t="str">
        <v>Sylvia Bauer</v>
      </c>
    </row>
    <row r="15" spans="1:24">
      <c r="A15" s="2" t="s">
        <v>34</v>
      </c>
      <c r="B15" s="1" t="str">
        <f t="shared" si="0"/>
        <v>Eveline Huber</v>
      </c>
      <c r="C15" t="str">
        <f t="shared" si="1"/>
        <v>Eveline Huber</v>
      </c>
      <c r="D15" t="str">
        <f t="shared" si="2"/>
        <v>Eveline Huber</v>
      </c>
      <c r="E15" t="str">
        <f t="shared" si="3"/>
        <v>Eveline Huber</v>
      </c>
      <c r="F15">
        <f t="shared" si="4"/>
        <v>1</v>
      </c>
      <c r="G15">
        <f t="shared" si="5"/>
        <v>0</v>
      </c>
      <c r="I15" t="str">
        <f t="shared" si="6"/>
        <v>Eveline Huber</v>
      </c>
      <c r="K15" t="str" cm="1">
        <f t="array" ref="K15">TRIM(_xlfn.TEXTSPLIT(A15,".",,TRUE))</f>
        <v>Eveline Huber</v>
      </c>
    </row>
    <row r="16" spans="1:24">
      <c r="A16" s="2" t="s">
        <v>0</v>
      </c>
      <c r="B16" s="1" t="str">
        <f t="shared" si="0"/>
        <v>Ursula Hafner</v>
      </c>
      <c r="C16" t="str">
        <f t="shared" si="1"/>
        <v>Ursula Hafner</v>
      </c>
      <c r="D16" t="str">
        <f t="shared" si="2"/>
        <v>Ursula Hafner</v>
      </c>
      <c r="E16" t="str">
        <f t="shared" si="3"/>
        <v>Ursula Hafner</v>
      </c>
      <c r="F16">
        <f t="shared" si="4"/>
        <v>2</v>
      </c>
      <c r="G16">
        <f t="shared" si="5"/>
        <v>1</v>
      </c>
      <c r="I16" t="str">
        <f t="shared" si="6"/>
        <v>Ursula Hafner</v>
      </c>
      <c r="K16" t="str" cm="1">
        <f t="array" ref="K16:L16">TRIM(_xlfn.TEXTSPLIT(A16,".",,TRUE))</f>
        <v>Mag</v>
      </c>
      <c r="L16" t="str">
        <v>Ursula Hafner</v>
      </c>
    </row>
    <row r="17" spans="1:14">
      <c r="A17" s="2" t="s">
        <v>35</v>
      </c>
      <c r="B17" s="1" t="str">
        <f t="shared" si="0"/>
        <v>Anja Hafner</v>
      </c>
      <c r="C17" t="str">
        <f t="shared" si="1"/>
        <v>Anja Hafner</v>
      </c>
      <c r="D17" t="str">
        <f t="shared" si="2"/>
        <v>Anja Hafner</v>
      </c>
      <c r="E17" t="str">
        <f t="shared" si="3"/>
        <v>Anja Hafner</v>
      </c>
      <c r="F17">
        <f t="shared" si="4"/>
        <v>2</v>
      </c>
      <c r="G17">
        <f t="shared" si="5"/>
        <v>1</v>
      </c>
      <c r="I17" t="str">
        <f t="shared" si="6"/>
        <v>Anja Hafner</v>
      </c>
      <c r="K17" t="str" cm="1">
        <f t="array" ref="K17:L17">TRIM(_xlfn.TEXTSPLIT(A17,".",,TRUE))</f>
        <v>Mag</v>
      </c>
      <c r="L17" t="str">
        <v>Anja Hafner</v>
      </c>
    </row>
    <row r="18" spans="1:14">
      <c r="A18" s="2" t="s">
        <v>36</v>
      </c>
      <c r="B18" s="1" t="str">
        <f t="shared" si="0"/>
        <v>Michael Mayer</v>
      </c>
      <c r="C18" t="str">
        <f t="shared" si="1"/>
        <v>Michael Mayer</v>
      </c>
      <c r="D18" t="str">
        <f t="shared" si="2"/>
        <v>Michael Mayer</v>
      </c>
      <c r="E18" t="str">
        <f t="shared" si="3"/>
        <v>Michael Mayer</v>
      </c>
      <c r="F18">
        <f t="shared" si="4"/>
        <v>4</v>
      </c>
      <c r="G18">
        <f t="shared" si="5"/>
        <v>3</v>
      </c>
      <c r="I18" t="str">
        <f t="shared" si="6"/>
        <v>Dr. Michael Mayer</v>
      </c>
      <c r="K18" t="str" cm="1">
        <f t="array" ref="K18:N18">TRIM(_xlfn.TEXTSPLIT(A18,".",,TRUE))</f>
        <v>Univ</v>
      </c>
      <c r="L18" t="str">
        <v>-Prof</v>
      </c>
      <c r="M18" t="str">
        <v>Dr</v>
      </c>
      <c r="N18" t="str">
        <v>Michael Mayer</v>
      </c>
    </row>
    <row r="19" spans="1:14">
      <c r="A19" s="2" t="s">
        <v>37</v>
      </c>
      <c r="B19" s="1" t="str">
        <f t="shared" si="0"/>
        <v>Peter Huber</v>
      </c>
      <c r="C19" t="str">
        <f t="shared" si="1"/>
        <v>Peter Huber</v>
      </c>
      <c r="D19" t="str">
        <f t="shared" si="2"/>
        <v>Peter Huber</v>
      </c>
      <c r="E19" t="str">
        <f t="shared" si="3"/>
        <v>Peter Huber</v>
      </c>
      <c r="F19">
        <f t="shared" si="4"/>
        <v>2</v>
      </c>
      <c r="G19">
        <f t="shared" si="5"/>
        <v>1</v>
      </c>
      <c r="I19" t="str">
        <f t="shared" si="6"/>
        <v>Peter Huber</v>
      </c>
      <c r="K19" t="str" cm="1">
        <f t="array" ref="K19:L19">TRIM(_xlfn.TEXTSPLIT(A19,".",,TRUE))</f>
        <v>MMag</v>
      </c>
      <c r="L19" t="str">
        <v>Peter Huber</v>
      </c>
    </row>
    <row r="20" spans="1:14">
      <c r="A20" s="2" t="s">
        <v>38</v>
      </c>
      <c r="B20" s="1" t="str">
        <f t="shared" si="0"/>
        <v>Raphael Baumgartner</v>
      </c>
      <c r="C20" t="str">
        <f t="shared" si="1"/>
        <v>Raphael Baumgartner</v>
      </c>
      <c r="D20" t="str">
        <f t="shared" si="2"/>
        <v>Raphael Baumgartner</v>
      </c>
      <c r="E20" t="str">
        <f t="shared" si="3"/>
        <v>Raphael Baumgartner</v>
      </c>
      <c r="F20">
        <f t="shared" si="4"/>
        <v>4</v>
      </c>
      <c r="G20">
        <f t="shared" si="5"/>
        <v>3</v>
      </c>
      <c r="I20" t="str">
        <f t="shared" si="6"/>
        <v>Dr. Raphael Baumgartner</v>
      </c>
      <c r="K20" t="str" cm="1">
        <f t="array" ref="K20:N20">TRIM(_xlfn.TEXTSPLIT(A20,".",,TRUE))</f>
        <v>Univ</v>
      </c>
      <c r="L20" t="str">
        <v>-Prof</v>
      </c>
      <c r="M20" t="str">
        <v>Dr</v>
      </c>
      <c r="N20" t="str">
        <v>Raphael Baumgartner</v>
      </c>
    </row>
    <row r="21" spans="1:14">
      <c r="A21" s="2" t="s">
        <v>39</v>
      </c>
      <c r="B21" s="1" t="str">
        <f t="shared" si="0"/>
        <v>Gabriele Bittner</v>
      </c>
      <c r="C21" t="str">
        <f t="shared" si="1"/>
        <v>Gabriele Bittner</v>
      </c>
      <c r="D21" t="str">
        <f t="shared" si="2"/>
        <v>Gabriele Bittner</v>
      </c>
      <c r="E21" t="str">
        <f t="shared" si="3"/>
        <v>Gabriele Bittner</v>
      </c>
      <c r="F21">
        <f t="shared" si="4"/>
        <v>2</v>
      </c>
      <c r="G21">
        <f t="shared" si="5"/>
        <v>1</v>
      </c>
      <c r="I21" t="str">
        <f t="shared" si="6"/>
        <v>Gabriele Bittner</v>
      </c>
      <c r="K21" t="str" cm="1">
        <f t="array" ref="K21:L21">TRIM(_xlfn.TEXTSPLIT(A21,".",,TRUE))</f>
        <v>Dr</v>
      </c>
      <c r="L21" t="str">
        <v>Gabriele Bittner</v>
      </c>
    </row>
    <row r="22" spans="1:14">
      <c r="I22" t="str">
        <f t="shared" ref="I22" si="7">_xlfn.TEXTAFTER(A22,". ",,,0,A22)</f>
        <v/>
      </c>
    </row>
    <row r="23" spans="1:14">
      <c r="I23" s="4"/>
    </row>
    <row r="25" spans="1:14">
      <c r="A25" s="5" t="s">
        <v>18</v>
      </c>
      <c r="B25" s="5"/>
    </row>
    <row r="28" spans="1:14">
      <c r="A28" s="3" t="s">
        <v>15</v>
      </c>
      <c r="B28" s="3"/>
    </row>
    <row r="29" spans="1:14">
      <c r="A29" s="3"/>
      <c r="B29" s="3"/>
    </row>
    <row r="30" spans="1:14">
      <c r="A30" s="3" t="s">
        <v>8</v>
      </c>
      <c r="B30" s="3"/>
    </row>
    <row r="31" spans="1:14">
      <c r="A31" s="3" t="s">
        <v>9</v>
      </c>
      <c r="B31" s="3"/>
    </row>
    <row r="32" spans="1:14">
      <c r="A32" s="3"/>
      <c r="B32" s="3"/>
    </row>
    <row r="33" spans="1:2">
      <c r="A33" s="3" t="s">
        <v>16</v>
      </c>
      <c r="B33" s="3"/>
    </row>
    <row r="34" spans="1:2">
      <c r="A34" s="3"/>
      <c r="B34" s="3"/>
    </row>
    <row r="35" spans="1:2">
      <c r="A35" s="3" t="s">
        <v>10</v>
      </c>
      <c r="B35" s="3"/>
    </row>
    <row r="36" spans="1:2">
      <c r="A36" s="3" t="s">
        <v>11</v>
      </c>
      <c r="B36" s="3"/>
    </row>
    <row r="37" spans="1:2">
      <c r="A37" s="3"/>
      <c r="B37" s="3"/>
    </row>
    <row r="38" spans="1:2">
      <c r="A38" s="3" t="s">
        <v>17</v>
      </c>
      <c r="B38" s="3"/>
    </row>
    <row r="39" spans="1:2">
      <c r="A39" s="3"/>
      <c r="B39" s="3"/>
    </row>
    <row r="40" spans="1:2">
      <c r="A40" s="3"/>
      <c r="B40" s="3"/>
    </row>
    <row r="41" spans="1:2">
      <c r="A41" s="3" t="s">
        <v>12</v>
      </c>
      <c r="B41" s="3"/>
    </row>
    <row r="42" spans="1:2">
      <c r="A42" s="3"/>
      <c r="B42" s="3"/>
    </row>
    <row r="43" spans="1:2">
      <c r="A43" s="3" t="s">
        <v>13</v>
      </c>
      <c r="B43" s="3"/>
    </row>
    <row r="44" spans="1:2">
      <c r="A44" s="3"/>
      <c r="B44" s="3"/>
    </row>
    <row r="45" spans="1:2">
      <c r="A45" s="3" t="s">
        <v>14</v>
      </c>
      <c r="B45" s="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602E8-2839-4C1F-8C66-1732A97A3041}">
  <sheetPr codeName="Sheet2"/>
  <dimension ref="A1:B7"/>
  <sheetViews>
    <sheetView workbookViewId="0">
      <selection activeCell="I5" sqref="I5"/>
    </sheetView>
  </sheetViews>
  <sheetFormatPr defaultRowHeight="15"/>
  <cols>
    <col min="1" max="1" width="24" customWidth="1"/>
  </cols>
  <sheetData>
    <row r="1" spans="1:2">
      <c r="A1" t="s">
        <v>1</v>
      </c>
      <c r="B1" t="str">
        <f>_xlfn.TEXTBEFORE(A1,",")</f>
        <v>Dr. Cattina Leitner</v>
      </c>
    </row>
    <row r="2" spans="1:2">
      <c r="A2" t="s">
        <v>2</v>
      </c>
      <c r="B2" t="str">
        <f t="shared" ref="B2:B7" si="0">_xlfn.TEXTBEFORE(A2,",")</f>
        <v>John Simms</v>
      </c>
    </row>
    <row r="3" spans="1:2">
      <c r="A3" t="s">
        <v>3</v>
      </c>
      <c r="B3" t="str">
        <f t="shared" si="0"/>
        <v>Charles Jones</v>
      </c>
    </row>
    <row r="4" spans="1:2">
      <c r="A4" t="s">
        <v>4</v>
      </c>
      <c r="B4" t="str">
        <f t="shared" si="0"/>
        <v>Lilly Jones</v>
      </c>
    </row>
    <row r="5" spans="1:2">
      <c r="A5" t="s">
        <v>5</v>
      </c>
      <c r="B5" t="str">
        <f t="shared" si="0"/>
        <v>Sandra J. Kings</v>
      </c>
    </row>
    <row r="6" spans="1:2">
      <c r="A6" t="s">
        <v>6</v>
      </c>
      <c r="B6" t="str">
        <f t="shared" si="0"/>
        <v>Lydia Wright</v>
      </c>
    </row>
    <row r="7" spans="1:2">
      <c r="A7" t="s">
        <v>7</v>
      </c>
      <c r="B7" t="str">
        <f t="shared" si="0"/>
        <v>Mary Cole</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F7877-DBF4-494C-8B51-3000587EF33B}">
  <dimension ref="A7:B28"/>
  <sheetViews>
    <sheetView workbookViewId="0">
      <selection activeCell="I5" sqref="I5"/>
    </sheetView>
  </sheetViews>
  <sheetFormatPr defaultRowHeight="15"/>
  <cols>
    <col min="1" max="1" width="47.85546875" bestFit="1" customWidth="1"/>
    <col min="2" max="2" width="42.140625" customWidth="1"/>
  </cols>
  <sheetData>
    <row r="7" spans="1:2">
      <c r="A7" t="s">
        <v>69</v>
      </c>
      <c r="B7" t="e">
        <f>_xlfn.TEXTBEFORE(A7,"\",,)</f>
        <v>#N/A</v>
      </c>
    </row>
    <row r="8" spans="1:2">
      <c r="A8" t="s">
        <v>40</v>
      </c>
      <c r="B8" t="str">
        <f t="shared" ref="B8:B14" si="0">_xlfn.TEXTBEFORE(A8,"\",,,1)</f>
        <v>c:</v>
      </c>
    </row>
    <row r="9" spans="1:2">
      <c r="A9" t="s">
        <v>41</v>
      </c>
      <c r="B9" t="str">
        <f t="shared" si="0"/>
        <v>c:</v>
      </c>
    </row>
    <row r="10" spans="1:2">
      <c r="A10" t="s">
        <v>42</v>
      </c>
      <c r="B10" t="str">
        <f t="shared" si="0"/>
        <v>c:</v>
      </c>
    </row>
    <row r="11" spans="1:2">
      <c r="A11" t="s">
        <v>43</v>
      </c>
      <c r="B11" t="str">
        <f t="shared" si="0"/>
        <v>c:</v>
      </c>
    </row>
    <row r="12" spans="1:2">
      <c r="A12" t="s">
        <v>44</v>
      </c>
      <c r="B12" t="str">
        <f t="shared" si="0"/>
        <v>c:</v>
      </c>
    </row>
    <row r="13" spans="1:2">
      <c r="A13" t="s">
        <v>45</v>
      </c>
      <c r="B13" t="str">
        <f t="shared" si="0"/>
        <v>c:</v>
      </c>
    </row>
    <row r="14" spans="1:2">
      <c r="A14" t="s">
        <v>46</v>
      </c>
      <c r="B14" t="str">
        <f t="shared" si="0"/>
        <v>c:</v>
      </c>
    </row>
    <row r="15" spans="1:2">
      <c r="A15" t="s">
        <v>47</v>
      </c>
    </row>
    <row r="16" spans="1:2">
      <c r="A16" t="s">
        <v>48</v>
      </c>
    </row>
    <row r="17" spans="1:1">
      <c r="A17" t="s">
        <v>49</v>
      </c>
    </row>
    <row r="18" spans="1:1">
      <c r="A18" t="s">
        <v>50</v>
      </c>
    </row>
    <row r="19" spans="1:1">
      <c r="A19" t="s">
        <v>51</v>
      </c>
    </row>
    <row r="20" spans="1:1">
      <c r="A20" t="s">
        <v>52</v>
      </c>
    </row>
    <row r="21" spans="1:1">
      <c r="A21" t="s">
        <v>53</v>
      </c>
    </row>
    <row r="22" spans="1:1">
      <c r="A22" t="s">
        <v>54</v>
      </c>
    </row>
    <row r="23" spans="1:1">
      <c r="A23" t="s">
        <v>55</v>
      </c>
    </row>
    <row r="24" spans="1:1">
      <c r="A24" t="s">
        <v>56</v>
      </c>
    </row>
    <row r="25" spans="1:1">
      <c r="A25" t="s">
        <v>57</v>
      </c>
    </row>
    <row r="26" spans="1:1">
      <c r="A26" t="s">
        <v>58</v>
      </c>
    </row>
    <row r="27" spans="1:1">
      <c r="A27" t="s">
        <v>59</v>
      </c>
    </row>
    <row r="28" spans="1:1">
      <c r="A28" t="s">
        <v>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978176D7B6BC41934141C52985821B" ma:contentTypeVersion="16" ma:contentTypeDescription="Create a new document." ma:contentTypeScope="" ma:versionID="651cf7ea9052d429a8eaf9eb2d9b52d5">
  <xsd:schema xmlns:xsd="http://www.w3.org/2001/XMLSchema" xmlns:xs="http://www.w3.org/2001/XMLSchema" xmlns:p="http://schemas.microsoft.com/office/2006/metadata/properties" xmlns:ns2="8602ebc8-99ea-4c12-aabd-36e02eea0ec4" xmlns:ns3="8ea0a048-5e79-414d-a984-5fa877d55858" targetNamespace="http://schemas.microsoft.com/office/2006/metadata/properties" ma:root="true" ma:fieldsID="60c263a492056592ec7f4ee6ccecbf0b" ns2:_="" ns3:_="">
    <xsd:import namespace="8602ebc8-99ea-4c12-aabd-36e02eea0ec4"/>
    <xsd:import namespace="8ea0a048-5e79-414d-a984-5fa877d558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02ebc8-99ea-4c12-aabd-36e02eea0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4d8f9d6-9daa-4c01-95ba-9fd911da669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ea0a048-5e79-414d-a984-5fa877d5585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9c6fd0d-bccc-4929-be17-09f5c5a8f8af}" ma:internalName="TaxCatchAll" ma:showField="CatchAllData" ma:web="8ea0a048-5e79-414d-a984-5fa877d558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AFF13F-A86F-4673-94F9-CAAA4F75B9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02ebc8-99ea-4c12-aabd-36e02eea0ec4"/>
    <ds:schemaRef ds:uri="8ea0a048-5e79-414d-a984-5fa877d558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F0E54E-C39A-4A2E-8A16-06C6F1708D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More --&gt;</vt:lpstr>
      <vt:lpstr>Example</vt:lpstr>
      <vt:lpstr>after</vt:lpstr>
      <vt:lpstr>before</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Niedzwiecka</dc:creator>
  <cp:lastModifiedBy>Bryon Smedley</cp:lastModifiedBy>
  <dcterms:created xsi:type="dcterms:W3CDTF">2022-08-18T08:28:20Z</dcterms:created>
  <dcterms:modified xsi:type="dcterms:W3CDTF">2022-10-22T14:59:31Z</dcterms:modified>
</cp:coreProperties>
</file>