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LG\OneDrive\YouTube\JustYouTube\AdvancedYouTube\SUMIFS_Index\"/>
    </mc:Choice>
  </mc:AlternateContent>
  <bookViews>
    <workbookView xWindow="0" yWindow="0" windowWidth="20520" windowHeight="8985"/>
  </bookViews>
  <sheets>
    <sheet name="Instructions" sheetId="2" r:id="rId1"/>
    <sheet name="Sum_Alternate_Columns" sheetId="1" r:id="rId2"/>
  </sheets>
  <definedNames>
    <definedName name="_xlcn.WorksheetConnection_T9A2C161" localSheetId="0" hidden="1">#REF!</definedName>
    <definedName name="_xlcn.WorksheetConnection_T9A2C161" hidden="1">#REF!</definedName>
    <definedName name="_xlnm.Print_Area" localSheetId="0">Instructions!$B$4:$N$28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6" i="1" l="1"/>
  <c r="L8" i="1"/>
</calcChain>
</file>

<file path=xl/sharedStrings.xml><?xml version="1.0" encoding="utf-8"?>
<sst xmlns="http://schemas.openxmlformats.org/spreadsheetml/2006/main" count="78" uniqueCount="57">
  <si>
    <t>Last name</t>
  </si>
  <si>
    <t>First name</t>
  </si>
  <si>
    <t>Cost center</t>
  </si>
  <si>
    <t>Sex</t>
  </si>
  <si>
    <t>FTE</t>
  </si>
  <si>
    <t>Base salary</t>
  </si>
  <si>
    <t>Benefits</t>
  </si>
  <si>
    <t>Bonus</t>
  </si>
  <si>
    <t>Smith</t>
  </si>
  <si>
    <t>Johnson</t>
  </si>
  <si>
    <t>Williams</t>
  </si>
  <si>
    <t>Brown</t>
  </si>
  <si>
    <t>Jones</t>
  </si>
  <si>
    <t>Miller</t>
  </si>
  <si>
    <t>Davis</t>
  </si>
  <si>
    <t>Garcia</t>
  </si>
  <si>
    <t>Rodriguez</t>
  </si>
  <si>
    <t>Wilson</t>
  </si>
  <si>
    <t>Martinez</t>
  </si>
  <si>
    <t>Anderson</t>
  </si>
  <si>
    <t>Taylor</t>
  </si>
  <si>
    <t>Thomas</t>
  </si>
  <si>
    <t>Hernandez</t>
  </si>
  <si>
    <t>Moore</t>
  </si>
  <si>
    <t>Martin</t>
  </si>
  <si>
    <t>Jackson</t>
  </si>
  <si>
    <t>Thompson</t>
  </si>
  <si>
    <t>James</t>
  </si>
  <si>
    <t>John</t>
  </si>
  <si>
    <t>Robet</t>
  </si>
  <si>
    <t>Michael</t>
  </si>
  <si>
    <t>William</t>
  </si>
  <si>
    <t>David</t>
  </si>
  <si>
    <t>Richard</t>
  </si>
  <si>
    <t>Charles</t>
  </si>
  <si>
    <t>Joseph</t>
  </si>
  <si>
    <t>Mary</t>
  </si>
  <si>
    <t>Patricia</t>
  </si>
  <si>
    <t>Linda</t>
  </si>
  <si>
    <t>Barbara</t>
  </si>
  <si>
    <t>Elizabeth</t>
  </si>
  <si>
    <t>Jennifer</t>
  </si>
  <si>
    <t>Maria</t>
  </si>
  <si>
    <t>Susan</t>
  </si>
  <si>
    <t>Lisa</t>
  </si>
  <si>
    <t>M</t>
  </si>
  <si>
    <t>F</t>
  </si>
  <si>
    <t>Bill</t>
  </si>
  <si>
    <t>Overview</t>
  </si>
  <si>
    <t>Get more Details about the Course HERE.</t>
  </si>
  <si>
    <t>Sharing &amp; Learning</t>
  </si>
  <si>
    <t>Feel free to share this with anyone who can benefit!</t>
  </si>
  <si>
    <r>
      <t xml:space="preserve">Some of these techniques are part of my online course called </t>
    </r>
    <r>
      <rPr>
        <b/>
        <sz val="11"/>
        <color theme="1"/>
        <rFont val="Calibri"/>
        <family val="2"/>
        <scheme val="minor"/>
      </rPr>
      <t>Advanced Excel: Top Excel Tips &amp; Formulas</t>
    </r>
  </si>
  <si>
    <t>Using 2nd argument for Index:</t>
  </si>
  <si>
    <t>http://www.xelplus.com/excel-sumifs-sum-alternate-columns-based-on-header</t>
  </si>
  <si>
    <t>SUMPRODUCT:</t>
  </si>
  <si>
    <t>Check out the videos to follow along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</si>
</sst>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theme="0" tint="-0.24994659260841701"/>
      </left>
      <right style="thin">
        <color theme="0" tint="-0.14996795556505021"/>
      </right>
      <top style="thick">
        <color theme="0" tint="-0.49998474074526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2" borderId="0" xfId="0" applyFont="1" applyFill="1"/>
    <xf numFmtId="0" fontId="0" fillId="0" borderId="1" xfId="0" applyBorder="1"/>
    <xf numFmtId="3" fontId="0" fillId="3" borderId="1" xfId="0" applyNumberFormat="1" applyFill="1" applyBorder="1"/>
    <xf numFmtId="0" fontId="0" fillId="2" borderId="0" xfId="0" applyFill="1"/>
    <xf numFmtId="0" fontId="0" fillId="4" borderId="2" xfId="0" applyFill="1" applyBorder="1"/>
    <xf numFmtId="0" fontId="3" fillId="4" borderId="3" xfId="0" quotePrefix="1" applyFont="1" applyFill="1" applyBorder="1"/>
    <xf numFmtId="0" fontId="3" fillId="4" borderId="3" xfId="0" applyFont="1" applyFill="1" applyBorder="1"/>
    <xf numFmtId="0" fontId="0" fillId="4" borderId="3" xfId="0" applyFill="1" applyBorder="1"/>
    <xf numFmtId="0" fontId="4" fillId="0" borderId="0" xfId="1" applyFill="1"/>
    <xf numFmtId="0" fontId="4" fillId="4" borderId="3" xfId="1" applyFill="1" applyBorder="1"/>
    <xf numFmtId="0" fontId="0" fillId="0" borderId="0" xfId="0" applyFill="1"/>
    <xf numFmtId="0" fontId="0" fillId="4" borderId="4" xfId="0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://www.xelplus.com/cours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1418017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5AC9D9-6727-4B41-BD2B-AC34A3050728}"/>
            </a:ext>
          </a:extLst>
        </xdr:cNvPr>
        <xdr:cNvSpPr txBox="1"/>
      </xdr:nvSpPr>
      <xdr:spPr>
        <a:xfrm>
          <a:off x="57150" y="180975"/>
          <a:ext cx="141801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Instructions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219075</xdr:colOff>
      <xdr:row>26</xdr:row>
      <xdr:rowOff>142875</xdr:rowOff>
    </xdr:from>
    <xdr:to>
      <xdr:col>13</xdr:col>
      <xdr:colOff>525299</xdr:colOff>
      <xdr:row>27</xdr:row>
      <xdr:rowOff>111019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DD6745-CD24-45AD-BE2D-97C6AEC4A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088" y="6076950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6</xdr:col>
      <xdr:colOff>14500</xdr:colOff>
      <xdr:row>21</xdr:row>
      <xdr:rowOff>38100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86ACE1-0F22-456C-81C0-B7365253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486150"/>
          <a:ext cx="2624350" cy="1485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H21" totalsRowShown="0" headerRowDxfId="4">
  <autoFilter ref="A1:H21"/>
  <tableColumns count="8">
    <tableColumn id="1" name="Cost center"/>
    <tableColumn id="2" name="Last name"/>
    <tableColumn id="3" name="First name"/>
    <tableColumn id="4" name="Sex"/>
    <tableColumn id="5" name="FTE" dataDxfId="3"/>
    <tableColumn id="6" name="Base salary" dataDxfId="2"/>
    <tableColumn id="7" name="Benefits" dataDxfId="1"/>
    <tableColumn id="8" name="Bonu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excel-sumifs-sum-alternate-columns-based-on-header" TargetMode="External"/><Relationship Id="rId2" Type="http://schemas.openxmlformats.org/officeDocument/2006/relationships/hyperlink" Target="http://www.xelplus.com/courses/" TargetMode="External"/><Relationship Id="rId1" Type="http://schemas.openxmlformats.org/officeDocument/2006/relationships/hyperlink" Target="http://www.xelplus.com/cours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39"/>
  <sheetViews>
    <sheetView showGridLines="0" tabSelected="1" workbookViewId="0">
      <selection activeCell="H11" sqref="H11"/>
    </sheetView>
  </sheetViews>
  <sheetFormatPr defaultColWidth="0" defaultRowHeight="14.25" customHeight="1" zeroHeight="1" x14ac:dyDescent="0.45"/>
  <cols>
    <col min="1" max="1" width="1.3984375" style="15" customWidth="1"/>
    <col min="2" max="2" width="3.1328125" style="15" customWidth="1"/>
    <col min="3" max="14" width="9.1328125" style="15" customWidth="1"/>
    <col min="15" max="15" width="2.265625" style="15" customWidth="1"/>
    <col min="16" max="16" width="2.59765625" style="15" customWidth="1"/>
    <col min="17" max="17" width="2.3984375" style="15" customWidth="1"/>
    <col min="18" max="16384" width="9.1328125" style="15" hidden="1"/>
  </cols>
  <sheetData>
    <row r="1" spans="1:16" customFormat="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customForma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customForma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customFormat="1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</row>
    <row r="5" spans="1:16" customFormat="1" ht="18" x14ac:dyDescent="0.55000000000000004">
      <c r="A5" s="6"/>
      <c r="B5" s="8"/>
      <c r="C5" s="9" t="s">
        <v>48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6"/>
      <c r="P5" s="6"/>
    </row>
    <row r="6" spans="1:16" customFormat="1" x14ac:dyDescent="0.45">
      <c r="A6" s="6"/>
      <c r="B6" s="10"/>
      <c r="C6" s="13" t="s">
        <v>56</v>
      </c>
      <c r="D6" s="13"/>
      <c r="E6" s="13"/>
      <c r="F6" s="13"/>
      <c r="G6" s="13"/>
      <c r="H6" s="10"/>
      <c r="I6" s="10"/>
      <c r="J6" s="10"/>
      <c r="K6" s="10"/>
      <c r="L6" s="10"/>
      <c r="M6" s="10"/>
      <c r="N6" s="10"/>
      <c r="O6" s="6"/>
      <c r="P6" s="6"/>
    </row>
    <row r="7" spans="1:16" customFormat="1" x14ac:dyDescent="0.45">
      <c r="A7" s="6"/>
      <c r="B7" s="10"/>
      <c r="C7" s="1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"/>
      <c r="P7" s="6"/>
    </row>
    <row r="8" spans="1:16" customFormat="1" x14ac:dyDescent="0.45">
      <c r="A8" s="6"/>
      <c r="B8" s="10"/>
      <c r="C8" s="12" t="s">
        <v>54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6"/>
      <c r="P8" s="6"/>
    </row>
    <row r="9" spans="1:16" customFormat="1" x14ac:dyDescent="0.45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"/>
      <c r="P9" s="6"/>
    </row>
    <row r="10" spans="1:16" customFormat="1" x14ac:dyDescent="0.45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"/>
      <c r="P10" s="6"/>
    </row>
    <row r="11" spans="1:16" customFormat="1" x14ac:dyDescent="0.45">
      <c r="A11" s="6"/>
      <c r="B11" s="10"/>
      <c r="C11" s="10" t="s">
        <v>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6"/>
      <c r="P11" s="6"/>
    </row>
    <row r="12" spans="1:16" customFormat="1" x14ac:dyDescent="0.45">
      <c r="A12" s="6"/>
      <c r="B12" s="10"/>
      <c r="C12" s="11" t="s">
        <v>49</v>
      </c>
      <c r="D12" s="11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6"/>
      <c r="P12" s="6"/>
    </row>
    <row r="13" spans="1:16" customFormat="1" x14ac:dyDescent="0.45">
      <c r="A13" s="6"/>
      <c r="B13" s="10"/>
      <c r="C13" s="12"/>
      <c r="D13" s="12"/>
      <c r="E13" s="12"/>
      <c r="F13" s="10"/>
      <c r="G13" s="10"/>
      <c r="H13" s="10"/>
      <c r="I13" s="10"/>
      <c r="J13" s="10"/>
      <c r="K13" s="10"/>
      <c r="L13" s="10"/>
      <c r="M13" s="10"/>
      <c r="N13" s="10"/>
      <c r="O13" s="6"/>
      <c r="P13" s="6"/>
    </row>
    <row r="14" spans="1:16" customFormat="1" x14ac:dyDescent="0.45">
      <c r="A14" s="6"/>
      <c r="B14" s="10"/>
      <c r="C14" s="12"/>
      <c r="D14" s="12"/>
      <c r="E14" s="12"/>
      <c r="F14" s="10"/>
      <c r="G14" s="10"/>
      <c r="H14" s="10"/>
      <c r="I14" s="10"/>
      <c r="J14" s="10"/>
      <c r="K14" s="10"/>
      <c r="L14" s="10"/>
      <c r="M14" s="10"/>
      <c r="N14" s="10"/>
      <c r="O14" s="6"/>
      <c r="P14" s="6"/>
    </row>
    <row r="15" spans="1:16" customFormat="1" x14ac:dyDescent="0.45">
      <c r="A15" s="6"/>
      <c r="B15" s="10"/>
      <c r="C15" s="12"/>
      <c r="D15" s="12"/>
      <c r="E15" s="12"/>
      <c r="F15" s="10"/>
      <c r="G15" s="10"/>
      <c r="H15" s="10"/>
      <c r="I15" s="10"/>
      <c r="J15" s="10"/>
      <c r="K15" s="10"/>
      <c r="L15" s="10"/>
      <c r="M15" s="10"/>
      <c r="N15" s="10"/>
      <c r="O15" s="6"/>
      <c r="P15" s="6"/>
    </row>
    <row r="16" spans="1:16" customFormat="1" x14ac:dyDescent="0.45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6"/>
      <c r="P16" s="6"/>
    </row>
    <row r="17" spans="1:16" customFormat="1" x14ac:dyDescent="0.45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</row>
    <row r="18" spans="1:16" customFormat="1" x14ac:dyDescent="0.45">
      <c r="A18" s="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6"/>
      <c r="P18" s="6"/>
    </row>
    <row r="19" spans="1:16" customFormat="1" x14ac:dyDescent="0.45">
      <c r="A19" s="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6"/>
      <c r="P19" s="6"/>
    </row>
    <row r="20" spans="1:16" customFormat="1" x14ac:dyDescent="0.4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6"/>
      <c r="P20" s="6"/>
    </row>
    <row r="21" spans="1:16" customFormat="1" x14ac:dyDescent="0.4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/>
      <c r="P21" s="6"/>
    </row>
    <row r="22" spans="1:16" customFormat="1" x14ac:dyDescent="0.4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/>
      <c r="P22" s="6"/>
    </row>
    <row r="23" spans="1:16" customFormat="1" ht="18" x14ac:dyDescent="0.55000000000000004">
      <c r="A23" s="6"/>
      <c r="B23" s="10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/>
      <c r="P23" s="6"/>
    </row>
    <row r="24" spans="1:16" customFormat="1" ht="18" x14ac:dyDescent="0.55000000000000004">
      <c r="A24" s="6"/>
      <c r="B24" s="10"/>
      <c r="C24" s="9" t="s">
        <v>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6"/>
    </row>
    <row r="25" spans="1:16" customFormat="1" x14ac:dyDescent="0.45">
      <c r="A25" s="6"/>
      <c r="B25" s="10"/>
      <c r="C25" s="10" t="s">
        <v>51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6"/>
    </row>
    <row r="26" spans="1:16" customFormat="1" x14ac:dyDescent="0.45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"/>
      <c r="P26" s="6"/>
    </row>
    <row r="27" spans="1:16" customFormat="1" x14ac:dyDescent="0.45">
      <c r="A27" s="6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6"/>
    </row>
    <row r="28" spans="1:16" customFormat="1" x14ac:dyDescent="0.45">
      <c r="A28" s="6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"/>
      <c r="P28" s="6"/>
    </row>
    <row r="29" spans="1:16" customFormat="1" x14ac:dyDescent="0.4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customFormat="1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</sheetData>
  <sheetProtection sheet="1" objects="1" scenarios="1"/>
  <hyperlinks>
    <hyperlink ref="C12:D12" r:id="rId1" display="Get more Details about the Course HERE."/>
    <hyperlink ref="C12" r:id="rId2"/>
    <hyperlink ref="C8" r:id="rId3"/>
  </hyperlinks>
  <pageMargins left="0.7" right="0.7" top="0.75" bottom="0.75" header="0.3" footer="0.3"/>
  <pageSetup paperSize="9" scale="77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workbookViewId="0">
      <selection sqref="A1:H1"/>
    </sheetView>
  </sheetViews>
  <sheetFormatPr defaultColWidth="11.3984375" defaultRowHeight="14.25" x14ac:dyDescent="0.45"/>
  <cols>
    <col min="1" max="1" width="11.796875" customWidth="1"/>
    <col min="2" max="2" width="10.86328125" customWidth="1"/>
    <col min="3" max="3" width="11.1328125" customWidth="1"/>
    <col min="4" max="4" width="5.3984375" customWidth="1"/>
    <col min="5" max="5" width="5.33203125" customWidth="1"/>
    <col min="6" max="6" width="11.59765625" customWidth="1"/>
    <col min="7" max="7" width="9.265625" customWidth="1"/>
    <col min="8" max="8" width="7.6640625" customWidth="1"/>
    <col min="10" max="10" width="17.3984375" bestFit="1" customWidth="1"/>
    <col min="11" max="11" width="12.59765625" customWidth="1"/>
  </cols>
  <sheetData>
    <row r="1" spans="1:12" x14ac:dyDescent="0.45">
      <c r="A1" s="3" t="s">
        <v>2</v>
      </c>
      <c r="B1" s="3" t="s">
        <v>0</v>
      </c>
      <c r="C1" s="3" t="s">
        <v>1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2" x14ac:dyDescent="0.45">
      <c r="A2">
        <v>809</v>
      </c>
      <c r="B2" t="s">
        <v>8</v>
      </c>
      <c r="C2" t="s">
        <v>27</v>
      </c>
      <c r="D2" t="s">
        <v>45</v>
      </c>
      <c r="E2" s="1">
        <v>1</v>
      </c>
      <c r="F2" s="2">
        <v>40000</v>
      </c>
      <c r="G2" s="2">
        <v>6000</v>
      </c>
      <c r="H2" s="2">
        <v>2000</v>
      </c>
      <c r="I2" s="2"/>
    </row>
    <row r="3" spans="1:12" x14ac:dyDescent="0.45">
      <c r="A3">
        <v>809</v>
      </c>
      <c r="B3" t="s">
        <v>9</v>
      </c>
      <c r="C3" t="s">
        <v>28</v>
      </c>
      <c r="D3" t="s">
        <v>45</v>
      </c>
      <c r="E3" s="1">
        <v>1</v>
      </c>
      <c r="F3" s="2">
        <v>42000</v>
      </c>
      <c r="G3" s="2">
        <v>6300</v>
      </c>
      <c r="H3" s="2">
        <v>3000</v>
      </c>
      <c r="I3" s="2"/>
    </row>
    <row r="4" spans="1:12" x14ac:dyDescent="0.45">
      <c r="A4">
        <v>624</v>
      </c>
      <c r="B4" t="s">
        <v>10</v>
      </c>
      <c r="C4" t="s">
        <v>29</v>
      </c>
      <c r="D4" t="s">
        <v>45</v>
      </c>
      <c r="E4" s="1">
        <v>1</v>
      </c>
      <c r="F4" s="2">
        <v>38000</v>
      </c>
      <c r="G4" s="2">
        <v>5700</v>
      </c>
      <c r="H4" s="2">
        <v>1000</v>
      </c>
      <c r="I4" s="2"/>
    </row>
    <row r="5" spans="1:12" ht="14.65" thickBot="1" x14ac:dyDescent="0.5">
      <c r="A5">
        <v>624</v>
      </c>
      <c r="B5" t="s">
        <v>11</v>
      </c>
      <c r="C5" t="s">
        <v>30</v>
      </c>
      <c r="D5" t="s">
        <v>45</v>
      </c>
      <c r="E5" s="1">
        <v>1</v>
      </c>
      <c r="F5" s="2">
        <v>36000</v>
      </c>
      <c r="G5" s="2">
        <v>5400</v>
      </c>
      <c r="H5" s="2">
        <v>1000</v>
      </c>
      <c r="I5" s="2"/>
    </row>
    <row r="6" spans="1:12" ht="14.65" thickTop="1" x14ac:dyDescent="0.45">
      <c r="A6">
        <v>624</v>
      </c>
      <c r="B6" t="s">
        <v>12</v>
      </c>
      <c r="C6" t="s">
        <v>31</v>
      </c>
      <c r="D6" t="s">
        <v>45</v>
      </c>
      <c r="E6" s="1">
        <v>1</v>
      </c>
      <c r="F6" s="2">
        <v>65000</v>
      </c>
      <c r="G6" s="2">
        <v>9750</v>
      </c>
      <c r="H6" s="2">
        <v>5000</v>
      </c>
      <c r="I6" s="2"/>
      <c r="J6" s="4">
        <v>809</v>
      </c>
      <c r="K6" s="4" t="s">
        <v>5</v>
      </c>
      <c r="L6" s="5">
        <f>SUMIFS(INDEX(F2:H21,,MATCH(K6,F1:H1,0)),A2:A21,J6)</f>
        <v>112000</v>
      </c>
    </row>
    <row r="7" spans="1:12" ht="14.65" thickBot="1" x14ac:dyDescent="0.5">
      <c r="A7">
        <v>325</v>
      </c>
      <c r="B7" t="s">
        <v>13</v>
      </c>
      <c r="C7" t="s">
        <v>32</v>
      </c>
      <c r="D7" t="s">
        <v>45</v>
      </c>
      <c r="E7" s="1">
        <v>0.8</v>
      </c>
      <c r="F7" s="2">
        <v>45000</v>
      </c>
      <c r="G7" s="2">
        <v>6750</v>
      </c>
      <c r="H7" s="2">
        <v>3000</v>
      </c>
      <c r="I7" s="2"/>
    </row>
    <row r="8" spans="1:12" ht="14.65" thickTop="1" x14ac:dyDescent="0.45">
      <c r="A8">
        <v>325</v>
      </c>
      <c r="B8" t="s">
        <v>14</v>
      </c>
      <c r="C8" t="s">
        <v>33</v>
      </c>
      <c r="D8" t="s">
        <v>45</v>
      </c>
      <c r="E8" s="1">
        <v>1</v>
      </c>
      <c r="F8" s="2">
        <v>35000</v>
      </c>
      <c r="G8" s="2">
        <v>5250</v>
      </c>
      <c r="H8" s="2"/>
      <c r="I8" s="2"/>
      <c r="J8" t="s">
        <v>53</v>
      </c>
      <c r="L8" s="5">
        <f>SUMIFS(INDEX((F2:F21,G2:G21,H2:H21),,,MATCH(K6,F1:H1,0)),A2:A21,J6)</f>
        <v>112000</v>
      </c>
    </row>
    <row r="9" spans="1:12" ht="14.65" thickBot="1" x14ac:dyDescent="0.5">
      <c r="A9">
        <v>325</v>
      </c>
      <c r="B9" t="s">
        <v>15</v>
      </c>
      <c r="C9" t="s">
        <v>34</v>
      </c>
      <c r="D9" t="s">
        <v>45</v>
      </c>
      <c r="E9" s="1">
        <v>1</v>
      </c>
      <c r="F9" s="2">
        <v>39000</v>
      </c>
      <c r="G9" s="2">
        <v>5850</v>
      </c>
      <c r="H9" s="2"/>
      <c r="I9" s="2"/>
    </row>
    <row r="10" spans="1:12" ht="14.65" thickTop="1" x14ac:dyDescent="0.45">
      <c r="A10">
        <v>325</v>
      </c>
      <c r="B10" t="s">
        <v>16</v>
      </c>
      <c r="C10" t="s">
        <v>35</v>
      </c>
      <c r="D10" t="s">
        <v>45</v>
      </c>
      <c r="E10" s="1">
        <v>1</v>
      </c>
      <c r="F10" s="2">
        <v>37000</v>
      </c>
      <c r="G10" s="2">
        <v>5550</v>
      </c>
      <c r="H10" s="2"/>
      <c r="I10" s="2"/>
      <c r="J10" t="s">
        <v>55</v>
      </c>
      <c r="L10" s="5">
        <f>SUMPRODUCT((A2:A21=J6)*(F1:H1=K6)*F2:H21)</f>
        <v>112000</v>
      </c>
    </row>
    <row r="11" spans="1:12" x14ac:dyDescent="0.45">
      <c r="A11">
        <v>610</v>
      </c>
      <c r="B11" t="s">
        <v>17</v>
      </c>
      <c r="C11" t="s">
        <v>21</v>
      </c>
      <c r="D11" t="s">
        <v>45</v>
      </c>
      <c r="E11" s="1">
        <v>1</v>
      </c>
      <c r="F11" s="2">
        <v>34000</v>
      </c>
      <c r="G11" s="2">
        <v>5100</v>
      </c>
      <c r="H11" s="2"/>
      <c r="I11" s="2"/>
    </row>
    <row r="12" spans="1:12" x14ac:dyDescent="0.45">
      <c r="A12">
        <v>610</v>
      </c>
      <c r="B12" t="s">
        <v>18</v>
      </c>
      <c r="C12" t="s">
        <v>36</v>
      </c>
      <c r="D12" t="s">
        <v>46</v>
      </c>
      <c r="E12" s="1">
        <v>0.5</v>
      </c>
      <c r="F12" s="2">
        <v>20000</v>
      </c>
      <c r="G12" s="2">
        <v>3000</v>
      </c>
      <c r="H12" s="2"/>
      <c r="I12" s="2"/>
    </row>
    <row r="13" spans="1:12" x14ac:dyDescent="0.45">
      <c r="A13">
        <v>720</v>
      </c>
      <c r="B13" t="s">
        <v>19</v>
      </c>
      <c r="C13" t="s">
        <v>37</v>
      </c>
      <c r="D13" t="s">
        <v>46</v>
      </c>
      <c r="E13" s="1">
        <v>1</v>
      </c>
      <c r="F13" s="2">
        <v>40000</v>
      </c>
      <c r="G13" s="2">
        <v>6000</v>
      </c>
      <c r="H13" s="2">
        <v>2000</v>
      </c>
      <c r="I13" s="2"/>
    </row>
    <row r="14" spans="1:12" x14ac:dyDescent="0.45">
      <c r="A14">
        <v>720</v>
      </c>
      <c r="B14" t="s">
        <v>20</v>
      </c>
      <c r="C14" t="s">
        <v>38</v>
      </c>
      <c r="D14" t="s">
        <v>46</v>
      </c>
      <c r="E14" s="1">
        <v>1</v>
      </c>
      <c r="F14" s="2">
        <v>42000</v>
      </c>
      <c r="G14" s="2">
        <v>6300</v>
      </c>
      <c r="H14" s="2">
        <v>2000</v>
      </c>
      <c r="I14" s="2"/>
    </row>
    <row r="15" spans="1:12" x14ac:dyDescent="0.45">
      <c r="A15">
        <v>720</v>
      </c>
      <c r="B15" t="s">
        <v>21</v>
      </c>
      <c r="C15" t="s">
        <v>39</v>
      </c>
      <c r="D15" t="s">
        <v>46</v>
      </c>
      <c r="E15" s="1">
        <v>1</v>
      </c>
      <c r="F15" s="2">
        <v>38000</v>
      </c>
      <c r="G15" s="2">
        <v>5700</v>
      </c>
      <c r="H15" s="2"/>
      <c r="I15" s="2"/>
    </row>
    <row r="16" spans="1:12" x14ac:dyDescent="0.45">
      <c r="A16">
        <v>720</v>
      </c>
      <c r="B16" t="s">
        <v>22</v>
      </c>
      <c r="C16" t="s">
        <v>40</v>
      </c>
      <c r="D16" t="s">
        <v>46</v>
      </c>
      <c r="E16" s="1">
        <v>1</v>
      </c>
      <c r="F16" s="2">
        <v>36000</v>
      </c>
      <c r="G16" s="2">
        <v>5400</v>
      </c>
      <c r="H16" s="2"/>
      <c r="I16" s="2"/>
    </row>
    <row r="17" spans="1:9" x14ac:dyDescent="0.45">
      <c r="A17">
        <v>720</v>
      </c>
      <c r="B17" t="s">
        <v>23</v>
      </c>
      <c r="C17" t="s">
        <v>41</v>
      </c>
      <c r="D17" t="s">
        <v>46</v>
      </c>
      <c r="E17" s="1">
        <v>0.8</v>
      </c>
      <c r="F17" s="2">
        <v>25000</v>
      </c>
      <c r="G17" s="2">
        <v>3750</v>
      </c>
      <c r="H17" s="2"/>
      <c r="I17" s="2"/>
    </row>
    <row r="18" spans="1:9" x14ac:dyDescent="0.45">
      <c r="A18">
        <v>805</v>
      </c>
      <c r="B18" t="s">
        <v>24</v>
      </c>
      <c r="C18" t="s">
        <v>42</v>
      </c>
      <c r="D18" t="s">
        <v>46</v>
      </c>
      <c r="E18" s="1">
        <v>1</v>
      </c>
      <c r="F18" s="2">
        <v>60000</v>
      </c>
      <c r="G18" s="2">
        <v>9000</v>
      </c>
      <c r="H18" s="2">
        <v>4000</v>
      </c>
      <c r="I18" s="2"/>
    </row>
    <row r="19" spans="1:9" x14ac:dyDescent="0.45">
      <c r="A19">
        <v>805</v>
      </c>
      <c r="B19" t="s">
        <v>25</v>
      </c>
      <c r="C19" t="s">
        <v>43</v>
      </c>
      <c r="D19" t="s">
        <v>46</v>
      </c>
      <c r="E19" s="1">
        <v>1</v>
      </c>
      <c r="F19" s="2">
        <v>35000</v>
      </c>
      <c r="G19" s="2">
        <v>5250</v>
      </c>
      <c r="H19" s="2"/>
      <c r="I19" s="2"/>
    </row>
    <row r="20" spans="1:9" x14ac:dyDescent="0.45">
      <c r="A20">
        <v>805</v>
      </c>
      <c r="B20" t="s">
        <v>26</v>
      </c>
      <c r="C20" t="s">
        <v>44</v>
      </c>
      <c r="D20" t="s">
        <v>46</v>
      </c>
      <c r="E20" s="1">
        <v>0.75</v>
      </c>
      <c r="F20" s="2">
        <v>32000</v>
      </c>
      <c r="G20" s="2">
        <v>4800</v>
      </c>
      <c r="H20" s="2"/>
      <c r="I20" s="2"/>
    </row>
    <row r="21" spans="1:9" x14ac:dyDescent="0.45">
      <c r="A21">
        <v>809</v>
      </c>
      <c r="B21" t="s">
        <v>47</v>
      </c>
      <c r="C21" t="s">
        <v>26</v>
      </c>
      <c r="D21" t="s">
        <v>45</v>
      </c>
      <c r="E21" s="1">
        <v>1</v>
      </c>
      <c r="F21" s="2">
        <v>30000</v>
      </c>
      <c r="G21" s="2">
        <v>4000</v>
      </c>
      <c r="H21" s="2">
        <v>2000</v>
      </c>
      <c r="I21" s="2"/>
    </row>
    <row r="22" spans="1:9" x14ac:dyDescent="0.45">
      <c r="F22" s="2"/>
      <c r="G22" s="2"/>
      <c r="H22" s="2"/>
      <c r="I22" s="2"/>
    </row>
    <row r="23" spans="1:9" x14ac:dyDescent="0.45">
      <c r="F23" s="2"/>
      <c r="G23" s="2"/>
      <c r="H23" s="2"/>
      <c r="I23" s="2"/>
    </row>
    <row r="24" spans="1:9" x14ac:dyDescent="0.45">
      <c r="F24" s="2"/>
      <c r="G24" s="2"/>
      <c r="H24" s="2"/>
      <c r="I24" s="2"/>
    </row>
    <row r="25" spans="1:9" x14ac:dyDescent="0.45">
      <c r="F25" s="2"/>
      <c r="G25" s="2"/>
      <c r="H25" s="2"/>
      <c r="I25" s="2"/>
    </row>
  </sheetData>
  <dataValidations count="1">
    <dataValidation type="list" allowBlank="1" showInputMessage="1" showErrorMessage="1" sqref="K6">
      <formula1>$F$1:$H$1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4241B4A-3885-44EB-B652-4E5DBCDC433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Sum_Alternate_Columns</vt:lpstr>
      <vt:lpstr>Instructions!Print_Area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2017-04-09T16:00:49Z</dcterms:created>
  <dcterms:modified xsi:type="dcterms:W3CDTF">2017-04-24T10:48:35Z</dcterms:modified>
</cp:coreProperties>
</file>