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1"/>
  <workbookPr defaultThemeVersion="166925"/>
  <mc:AlternateContent xmlns:mc="http://schemas.openxmlformats.org/markup-compatibility/2006">
    <mc:Choice Requires="x15">
      <x15ac:absPath xmlns:x15ac="http://schemas.microsoft.com/office/spreadsheetml/2010/11/ac" url="L:\Blogs\2022\03 March\14 New Excel Functions\"/>
    </mc:Choice>
  </mc:AlternateContent>
  <xr:revisionPtr revIDLastSave="0" documentId="13_ncr:1_{503EC384-A52C-4590-B2CE-F9387A868C2E}" xr6:coauthVersionLast="47" xr6:coauthVersionMax="47" xr10:uidLastSave="{00000000-0000-0000-0000-000000000000}"/>
  <bookViews>
    <workbookView xWindow="-120" yWindow="-120" windowWidth="29040" windowHeight="15840" activeTab="1" xr2:uid="{7875BB2A-714F-48F4-BBD0-79B15D0DB41C}"/>
  </bookViews>
  <sheets>
    <sheet name="More --&gt;" sheetId="8" r:id="rId1"/>
    <sheet name="TOCOL" sheetId="3" r:id="rId2"/>
    <sheet name="TEXTSPLIT" sheetId="1" r:id="rId3"/>
    <sheet name="VSTACK" sheetId="2" r:id="rId4"/>
    <sheet name="WRAPCOLS" sheetId="4" r:id="rId5"/>
    <sheet name="TAKE" sheetId="5" r:id="rId6"/>
    <sheet name="CHOOSECOLS" sheetId="6" r:id="rId7"/>
    <sheet name="Expand"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 i="2" l="1" a="1"/>
  <c r="H4" i="2" s="1"/>
  <c r="D4" i="7" a="1"/>
  <c r="D4" i="7" s="1"/>
  <c r="F11" i="6" a="1"/>
  <c r="F11" i="6" s="1"/>
  <c r="F4" i="6" a="1"/>
  <c r="F4" i="6" s="1"/>
  <c r="F9" i="5" a="1"/>
  <c r="F9" i="5" s="1"/>
  <c r="F4" i="5" a="1"/>
  <c r="F4" i="5" s="1"/>
  <c r="A9" i="4" a="1"/>
  <c r="A9" i="4" s="1"/>
  <c r="A5" i="4" a="1"/>
  <c r="A5" i="4" s="1"/>
  <c r="H13" i="2" a="1"/>
  <c r="H13" i="2" s="1"/>
  <c r="G5" i="1"/>
  <c r="G6" i="1"/>
  <c r="G7" i="1"/>
  <c r="G8" i="1"/>
  <c r="G9" i="1"/>
  <c r="G10" i="1"/>
  <c r="G4" i="1"/>
  <c r="F5" i="1"/>
  <c r="F6" i="1"/>
  <c r="F7" i="1"/>
  <c r="F8" i="1"/>
  <c r="F9" i="1"/>
  <c r="F10" i="1"/>
  <c r="F4" i="1"/>
  <c r="B5" i="1" a="1"/>
  <c r="B5" i="1" s="1"/>
  <c r="B6" i="1" a="1"/>
  <c r="B6" i="1" s="1"/>
  <c r="B7" i="1" a="1"/>
  <c r="B7" i="1" s="1"/>
  <c r="B8" i="1" a="1"/>
  <c r="B8" i="1" s="1"/>
  <c r="B9" i="1" a="1"/>
  <c r="B9" i="1" s="1"/>
  <c r="B10" i="1" a="1"/>
  <c r="B10" i="1" s="1"/>
  <c r="B4" i="1" a="1"/>
  <c r="B4" i="1" s="1"/>
  <c r="A11" i="3" a="1"/>
  <c r="A11" i="3" s="1"/>
  <c r="E4" i="3" a="1"/>
  <c r="E4" i="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<sst xmlns="http://schemas.openxmlformats.org/spreadsheetml/2006/main" count="110" uniqueCount="53">
  <si>
    <t>Walter Tobias Miller</t>
  </si>
  <si>
    <t>Kim West</t>
  </si>
  <si>
    <t>Lyric Wise</t>
  </si>
  <si>
    <t>Vanessa Chavez</t>
  </si>
  <si>
    <t>Reid Good</t>
  </si>
  <si>
    <t>Christopher Thomas Sharp</t>
  </si>
  <si>
    <t>Jessica Lowe</t>
  </si>
  <si>
    <t>TEXTSPLIT - TEXTBEFORE - TEXTAFTER</t>
  </si>
  <si>
    <t>Department</t>
  </si>
  <si>
    <t>Name</t>
  </si>
  <si>
    <t>Salary</t>
  </si>
  <si>
    <t>Sales</t>
  </si>
  <si>
    <t>Marketing</t>
  </si>
  <si>
    <t>Alissa Mitchell</t>
  </si>
  <si>
    <t>Procurement</t>
  </si>
  <si>
    <t>Ann Withers</t>
  </si>
  <si>
    <t>Daniel Garrett</t>
  </si>
  <si>
    <t>Robert Marquez</t>
  </si>
  <si>
    <t>Skye Bennett</t>
  </si>
  <si>
    <t>Braeden Wilkins</t>
  </si>
  <si>
    <t>Donald Caldwell</t>
  </si>
  <si>
    <t>Amber Stevens</t>
  </si>
  <si>
    <t>Kristina Mclean</t>
  </si>
  <si>
    <t>Mike Saban</t>
  </si>
  <si>
    <t>Corinna Schmidt</t>
  </si>
  <si>
    <t>Brigitte Bond</t>
  </si>
  <si>
    <t>Stevie Bridge</t>
  </si>
  <si>
    <t>Alex Collins</t>
  </si>
  <si>
    <t>Robert Richardson</t>
  </si>
  <si>
    <t>VSTACK - HSTACK</t>
  </si>
  <si>
    <t>TOROW - TOCOL</t>
  </si>
  <si>
    <t>Ann</t>
  </si>
  <si>
    <t>Robert</t>
  </si>
  <si>
    <t>Topic A</t>
  </si>
  <si>
    <t>Topic B</t>
  </si>
  <si>
    <t>Topic C</t>
  </si>
  <si>
    <t>Tom</t>
  </si>
  <si>
    <t>Betina</t>
  </si>
  <si>
    <t>Corinna</t>
  </si>
  <si>
    <t>Mike</t>
  </si>
  <si>
    <t>WRAPROWS - WRAPCOLS</t>
  </si>
  <si>
    <t>TAKE - DROP</t>
  </si>
  <si>
    <t>CHOOSEROWS - CHOOSECOLS</t>
  </si>
  <si>
    <t>EXPAND</t>
  </si>
  <si>
    <t>ALL NAMES</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</si>
  <si>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</si>
  <si>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</si>
  <si>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</si>
  <si>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</si>
  <si>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</si>
  <si>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</si>
  <si>
    <t>Sharing &amp; Learning</t>
  </si>
  <si>
    <t>Feel free to share this with anyone who can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</si>
</sst>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1">
    <font>
      <sz val="14"/>
      <color theme="1"/>
      <name val="Calibri"/>
      <family val="2"/>
      <scheme val="minor"/>
    </font>
    <font>
      <sz val="11"/>
      <color theme="1"/>
      <name val="Calibri"/>
      <family val="2"/>
      <scheme val="minor"/>
    </font>
    <font>
      <sz val="14"/>
      <color theme="1"/>
      <name val="Calibri"/>
      <family val="2"/>
      <scheme val="minor"/>
    </font>
    <font>
      <b/>
      <sz val="14"/>
      <color theme="0"/>
      <name val="Calibri"/>
      <family val="2"/>
      <scheme val="minor"/>
    </font>
    <font>
      <b/>
      <sz val="14"/>
      <color theme="1"/>
      <name val="Calibri"/>
      <family val="2"/>
      <scheme val="minor"/>
    </font>
    <font>
      <sz val="14"/>
      <color theme="0"/>
      <name val="Calibri"/>
      <family val="2"/>
      <scheme val="minor"/>
    </font>
    <font>
      <b/>
      <sz val="14"/>
      <color rgb="FF363636"/>
      <name val="Lato"/>
      <family val="2"/>
    </font>
    <font>
      <u/>
      <sz val="11"/>
      <color theme="10"/>
      <name val="Calibri"/>
      <family val="2"/>
      <scheme val="minor"/>
    </font>
    <font>
      <u/>
      <sz val="11"/>
      <color theme="10"/>
      <name val="Schriftart für Textkörper"/>
      <family val="2"/>
    </font>
    <font>
      <b/>
      <sz val="14"/>
      <color theme="0"/>
      <name val="Lato"/>
      <family val="2"/>
    </font>
    <font>
      <sz val="12"/>
      <color theme="0" tint="-4.9989318521683403E-2"/>
      <name val="Calibri"/>
      <family val="2"/>
      <scheme val="minor"/>
    </font>
  </fonts>
  <fills count="9">
    <fill>
      <patternFill patternType="none"/>
    </fill>
    <fill>
      <patternFill patternType="gray125"/>
    </fill>
    <fill>
      <patternFill patternType="solid">
        <fgColor theme="2" tint="-0.49998474074526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9DA85E"/>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5">
    <xf numFmtId="0" fontId="0" fillId="0" borderId="0"/>
    <xf numFmtId="44" fontId="2" fillId="0" borderId="0" applyFont="0" applyFill="0" applyBorder="0" applyAlignment="0" applyProtection="0"/>
    <xf numFmtId="0" fontId="1" fillId="0" borderId="0"/>
    <xf numFmtId="0" fontId="7" fillId="0" borderId="0" applyNumberFormat="0" applyFill="0" applyBorder="0" applyAlignment="0" applyProtection="0"/>
    <xf numFmtId="0" fontId="8" fillId="0" borderId="0" applyNumberFormat="0" applyFill="0" applyBorder="0" applyAlignment="0" applyProtection="0"/>
  </cellStyleXfs>
  <cellXfs count="23">
    <xf numFmtId="0" fontId="0" fillId="0" borderId="0" xfId="0"/>
    <xf numFmtId="0" fontId="5" fillId="2" borderId="0" xfId="0" applyFont="1" applyFill="1"/>
    <xf numFmtId="0" fontId="0" fillId="2" borderId="0" xfId="0" applyFill="1"/>
    <xf numFmtId="0" fontId="4" fillId="0" borderId="0" xfId="0" applyFont="1"/>
    <xf numFmtId="0" fontId="0" fillId="3" borderId="0" xfId="0" applyFill="1"/>
    <xf numFmtId="0" fontId="0" fillId="4" borderId="0" xfId="0" applyFill="1"/>
    <xf numFmtId="0" fontId="0" fillId="5" borderId="0" xfId="0" applyFill="1"/>
    <xf numFmtId="0" fontId="4" fillId="0" borderId="1" xfId="0" applyFont="1" applyBorder="1"/>
    <xf numFmtId="0" fontId="3" fillId="2" borderId="0" xfId="0" applyFont="1" applyFill="1"/>
    <xf numFmtId="0" fontId="4" fillId="2" borderId="0" xfId="0" applyFont="1" applyFill="1"/>
    <xf numFmtId="164" fontId="0" fillId="0" borderId="0" xfId="1" applyNumberFormat="1" applyFont="1"/>
    <xf numFmtId="0" fontId="0" fillId="0" borderId="0" xfId="1" applyNumberFormat="1" applyFont="1"/>
    <xf numFmtId="0" fontId="1" fillId="0" borderId="0" xfId="2"/>
    <xf numFmtId="0" fontId="1" fillId="6" borderId="0" xfId="2" applyFill="1"/>
    <xf numFmtId="0" fontId="4" fillId="0" borderId="0" xfId="2" quotePrefix="1" applyFont="1"/>
    <xf numFmtId="0" fontId="6" fillId="0" borderId="0" xfId="2" applyFont="1"/>
    <xf numFmtId="0" fontId="7" fillId="0" borderId="0" xfId="3" applyFill="1" applyBorder="1"/>
    <xf numFmtId="0" fontId="1" fillId="0" borderId="0" xfId="2" applyAlignment="1">
      <alignment wrapText="1"/>
    </xf>
    <xf numFmtId="0" fontId="8" fillId="0" borderId="0" xfId="4" applyFill="1" applyBorder="1"/>
    <xf numFmtId="0" fontId="1" fillId="7" borderId="0" xfId="2" applyFill="1"/>
    <xf numFmtId="0" fontId="9" fillId="7" borderId="0" xfId="2" applyFont="1" applyFill="1"/>
    <xf numFmtId="0" fontId="10" fillId="7" borderId="0" xfId="2" applyFont="1" applyFill="1"/>
    <xf numFmtId="0" fontId="1" fillId="8" borderId="0" xfId="2" applyFill="1"/>
  </cellXfs>
  <cellStyles count="5">
    <cellStyle name="Currency" xfId="1" builtinId="4"/>
    <cellStyle name="Hyperlink 2" xfId="3" xr:uid="{EE74A496-DA96-49CC-A4C9-5DA5BF1D936F}"/>
    <cellStyle name="Hyperlink 3" xfId="4" xr:uid="{A3E5DCC3-B218-410D-AE8A-D2C3D268F291}"/>
    <cellStyle name="Normal" xfId="0" builtinId="0"/>
    <cellStyle name="Normal 2" xfId="2" xr:uid="{C342B660-F844-4C28-9F88-8BD0AB6E4913}"/>
  </cellStyles>
  <dxfs count="4">
    <dxf>
      <font>
        <b val="0"/>
        <i val="0"/>
        <strike val="0"/>
        <condense val="0"/>
        <extend val="0"/>
        <outline val="0"/>
        <shadow val="0"/>
        <u val="none"/>
        <vertAlign val="baseline"/>
        <sz val="14"/>
        <color theme="1"/>
        <name val="Calibri"/>
        <family val="2"/>
        <scheme val="minor"/>
      </font>
      <numFmt numFmtId="164" formatCode="_(&quot;$&quot;* #,##0_);_(&quot;$&quot;* \(#,##0\);_(&quot;$&quot;* &quot;-&quot;??_);_(@_)"/>
    </dxf>
    <dxf>
      <font>
        <b/>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numFmt numFmtId="164" formatCode="_(&quot;$&quot;* #,##0_);_(&quot;$&quot;* \(#,##0\);_(&quot;$&quot;* &quot;-&quot;??_);_(@_)"/>
    </dxf>
    <dxf>
      <font>
        <b/>
        <i val="0"/>
        <strike val="0"/>
        <condense val="0"/>
        <extend val="0"/>
        <outline val="0"/>
        <shadow val="0"/>
        <u val="none"/>
        <vertAlign val="baseline"/>
        <sz val="14"/>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DB96BE08-DDAC-4AFF-A9A7-1A347B3148F3}"/>
            </a:ext>
          </a:extLst>
        </xdr:cNvPr>
        <xdr:cNvSpPr txBox="1"/>
      </xdr:nvSpPr>
      <xdr:spPr>
        <a:xfrm>
          <a:off x="214313"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DC479D27-FD0D-4E52-BABB-ED02D6871B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9063" y="219075"/>
          <a:ext cx="2552700" cy="238125"/>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F5DEC451-E416-40F3-93C1-9833EE318BFA}"/>
            </a:ext>
          </a:extLst>
        </xdr:cNvPr>
        <xdr:cNvSpPr/>
      </xdr:nvSpPr>
      <xdr:spPr>
        <a:xfrm>
          <a:off x="342900" y="1552576"/>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F3C6EF6A-F8B7-4AAF-87D0-B8E2E0EA2B76}"/>
            </a:ext>
          </a:extLst>
        </xdr:cNvPr>
        <xdr:cNvSpPr/>
      </xdr:nvSpPr>
      <xdr:spPr>
        <a:xfrm>
          <a:off x="342900" y="3028950"/>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9687E95-D2C1-4B79-BDDE-E12B3C209BAA}"/>
            </a:ext>
          </a:extLst>
        </xdr:cNvPr>
        <xdr:cNvSpPr/>
      </xdr:nvSpPr>
      <xdr:spPr>
        <a:xfrm>
          <a:off x="333375" y="4695825"/>
          <a:ext cx="1228725" cy="45720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1FF2333-03F1-4BE2-8AA9-28DE95312BCE}"/>
            </a:ext>
          </a:extLst>
        </xdr:cNvPr>
        <xdr:cNvSpPr/>
      </xdr:nvSpPr>
      <xdr:spPr>
        <a:xfrm>
          <a:off x="7481888" y="642939"/>
          <a:ext cx="3062287" cy="1809749"/>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29EFF634-7751-45C3-BA65-551F5F1AA019}"/>
            </a:ext>
          </a:extLst>
        </xdr:cNvPr>
        <xdr:cNvSpPr/>
      </xdr:nvSpPr>
      <xdr:spPr>
        <a:xfrm>
          <a:off x="7386638" y="3376612"/>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1896224-A896-42F0-A791-FFD874CA2343}" name="First_Table" displayName="First_Table" ref="A3:B7" totalsRowShown="0" headerRowDxfId="3">
  <tableColumns count="2">
    <tableColumn id="1" xr3:uid="{CDBF744D-DB05-4F2C-B3E6-DD46ADB50671}" name="Name"/>
    <tableColumn id="2" xr3:uid="{DE692BE4-7B96-4E29-A846-FEA5CC1B7152}" name="Salary" dataDxfId="2" dataCellStyle="Currenc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DD65965-9031-4DBE-85D7-DE779C54C706}" name="Second_Table" displayName="Second_Table" ref="E3:F7" totalsRowShown="0" headerRowDxfId="1">
  <tableColumns count="2">
    <tableColumn id="1" xr3:uid="{9ABE6491-BB71-4E94-A1AE-E91305BBC429}" name="Name"/>
    <tableColumn id="2" xr3:uid="{CF023839-D32B-4E99-AEEF-A14E9A44560D}" name="Salary" data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BECF-2F56-42CE-90AE-E811A7B182C0}">
  <sheetPr>
    <tabColor theme="9" tint="0.59999389629810485"/>
    <pageSetUpPr fitToPage="1"/>
  </sheetPr>
  <dimension ref="A1:N25"/>
  <sheetViews>
    <sheetView showGridLines="0" workbookViewId="0">
      <selection activeCell="D1" sqref="D1"/>
    </sheetView>
  </sheetViews>
  <sheetFormatPr defaultColWidth="0" defaultRowHeight="14.25" customHeight="1" zeroHeight="1"/>
  <cols>
    <col min="1" max="1" width="1.09765625" style="22" customWidth="1"/>
    <col min="2" max="2" width="2.5" style="22" customWidth="1"/>
    <col min="3" max="3" width="54.8984375" style="22" customWidth="1"/>
    <col min="4" max="6" width="7.19921875" style="22" customWidth="1"/>
    <col min="7" max="11" width="7.19921875" style="13" customWidth="1"/>
    <col min="12" max="12" width="1.796875" style="13" customWidth="1"/>
    <col min="13" max="13" width="2.19921875" style="13" customWidth="1"/>
    <col min="14" max="14" width="1.8984375" style="13" customWidth="1"/>
    <col min="15" max="16384" width="7.19921875" style="22" hidden="1"/>
  </cols>
  <sheetData>
    <row r="1" spans="2:14" s="12" customFormat="1" ht="15">
      <c r="G1" s="13"/>
      <c r="H1" s="13"/>
      <c r="I1" s="13"/>
      <c r="J1" s="13"/>
      <c r="K1" s="13"/>
      <c r="L1" s="13"/>
      <c r="M1" s="13"/>
      <c r="N1" s="13"/>
    </row>
    <row r="2" spans="2:14" s="12" customFormat="1" ht="15">
      <c r="G2" s="13"/>
      <c r="H2" s="13"/>
      <c r="I2" s="13"/>
      <c r="J2" s="13"/>
      <c r="K2" s="13"/>
      <c r="L2" s="13"/>
      <c r="M2" s="13"/>
      <c r="N2" s="13"/>
    </row>
    <row r="3" spans="2:14" s="12" customFormat="1" ht="15">
      <c r="G3" s="13"/>
      <c r="H3" s="13"/>
      <c r="I3" s="13"/>
      <c r="J3" s="13"/>
      <c r="K3" s="13"/>
      <c r="L3" s="13"/>
      <c r="M3" s="13"/>
      <c r="N3" s="13"/>
    </row>
    <row r="4" spans="2:14" s="12" customFormat="1" ht="7.9" customHeight="1">
      <c r="G4" s="13"/>
      <c r="H4" s="13"/>
      <c r="I4" s="13"/>
      <c r="J4" s="13"/>
      <c r="K4" s="13"/>
      <c r="L4" s="13"/>
      <c r="M4" s="13"/>
      <c r="N4" s="13"/>
    </row>
    <row r="5" spans="2:14" s="12" customFormat="1" ht="18.75">
      <c r="B5" s="14"/>
      <c r="C5" s="15" t="s">
        <v>45</v>
      </c>
      <c r="G5" s="13"/>
      <c r="H5" s="13"/>
      <c r="I5" s="13"/>
      <c r="J5" s="13"/>
      <c r="K5" s="13"/>
      <c r="L5" s="13"/>
      <c r="M5" s="13"/>
      <c r="N5" s="13"/>
    </row>
    <row r="6" spans="2:14" s="12" customFormat="1" ht="9.9499999999999993" customHeight="1">
      <c r="C6" s="16"/>
      <c r="D6" s="16"/>
      <c r="E6" s="16"/>
      <c r="G6" s="13"/>
      <c r="H6" s="13"/>
      <c r="I6" s="13"/>
      <c r="J6" s="13"/>
      <c r="K6" s="13"/>
      <c r="L6" s="13"/>
      <c r="M6" s="13"/>
      <c r="N6" s="13"/>
    </row>
    <row r="7" spans="2:14" s="12" customFormat="1" ht="30" customHeight="1">
      <c r="C7" s="17" t="s">
        <v>46</v>
      </c>
      <c r="G7" s="13"/>
      <c r="H7" s="13"/>
      <c r="I7" s="13"/>
      <c r="J7" s="13"/>
      <c r="K7" s="13"/>
      <c r="L7" s="13"/>
      <c r="M7" s="13"/>
      <c r="N7" s="13"/>
    </row>
    <row r="8" spans="2:14" s="12" customFormat="1" ht="30" customHeight="1">
      <c r="C8" s="17"/>
      <c r="G8" s="13"/>
      <c r="H8" s="13"/>
      <c r="I8" s="13"/>
      <c r="J8" s="13"/>
      <c r="K8" s="13"/>
      <c r="L8" s="13"/>
      <c r="M8" s="13"/>
      <c r="N8" s="13"/>
    </row>
    <row r="9" spans="2:14" s="12" customFormat="1" ht="28.5" customHeight="1">
      <c r="C9" s="17"/>
      <c r="G9" s="13"/>
      <c r="H9" s="13"/>
      <c r="I9" s="13"/>
      <c r="J9" s="13"/>
      <c r="K9" s="13"/>
      <c r="L9" s="13"/>
      <c r="M9" s="13"/>
      <c r="N9" s="13"/>
    </row>
    <row r="10" spans="2:14" s="12" customFormat="1" ht="21" customHeight="1">
      <c r="C10" s="15" t="s">
        <v>47</v>
      </c>
      <c r="G10" s="13"/>
      <c r="H10" s="13"/>
      <c r="I10" s="13"/>
      <c r="J10" s="13"/>
      <c r="K10" s="13"/>
      <c r="L10" s="13"/>
      <c r="M10" s="13"/>
      <c r="N10" s="13"/>
    </row>
    <row r="11" spans="2:14" s="12" customFormat="1" ht="9.9499999999999993" customHeight="1">
      <c r="C11" s="18"/>
      <c r="D11" s="16"/>
      <c r="E11" s="16"/>
      <c r="F11" s="16"/>
      <c r="G11" s="13"/>
      <c r="H11" s="13"/>
      <c r="I11" s="13"/>
      <c r="J11" s="13"/>
      <c r="K11" s="13"/>
      <c r="L11" s="13"/>
      <c r="M11" s="13"/>
      <c r="N11" s="13"/>
    </row>
    <row r="12" spans="2:14" s="12" customFormat="1" ht="30">
      <c r="C12" s="17" t="s">
        <v>48</v>
      </c>
      <c r="G12" s="13"/>
      <c r="H12" s="13"/>
      <c r="I12" s="13"/>
      <c r="J12" s="13"/>
      <c r="K12" s="13"/>
      <c r="L12" s="13"/>
      <c r="M12" s="13"/>
      <c r="N12" s="13"/>
    </row>
    <row r="13" spans="2:14" s="12" customFormat="1" ht="39.75" customHeight="1">
      <c r="G13" s="13"/>
      <c r="H13" s="13"/>
      <c r="I13" s="13"/>
      <c r="J13" s="13"/>
      <c r="K13" s="13"/>
      <c r="L13" s="13"/>
      <c r="M13" s="13"/>
      <c r="N13" s="13"/>
    </row>
    <row r="14" spans="2:14" s="12" customFormat="1" ht="17.25" customHeight="1">
      <c r="C14" s="18"/>
      <c r="D14" s="16"/>
      <c r="E14" s="16"/>
      <c r="F14" s="16"/>
      <c r="G14" s="13"/>
      <c r="H14" s="13"/>
      <c r="I14" s="13"/>
      <c r="J14" s="13"/>
      <c r="K14" s="13"/>
      <c r="L14" s="13"/>
      <c r="M14" s="13"/>
      <c r="N14" s="13"/>
    </row>
    <row r="15" spans="2:14" s="12" customFormat="1" ht="24.75" customHeight="1">
      <c r="C15" s="15" t="s">
        <v>49</v>
      </c>
      <c r="G15" s="13"/>
      <c r="H15" s="13"/>
      <c r="I15" s="13"/>
      <c r="J15" s="13"/>
      <c r="K15" s="13"/>
      <c r="L15" s="13"/>
      <c r="M15" s="13"/>
      <c r="N15" s="13"/>
    </row>
    <row r="16" spans="2:14" s="12" customFormat="1" ht="9.9499999999999993" customHeight="1">
      <c r="G16" s="13"/>
      <c r="H16" s="13"/>
      <c r="I16" s="13"/>
      <c r="J16" s="13"/>
      <c r="K16" s="13"/>
      <c r="L16" s="13"/>
      <c r="M16" s="13"/>
      <c r="N16" s="13"/>
    </row>
    <row r="17" spans="1:14" s="12" customFormat="1" ht="45">
      <c r="C17" s="17" t="s">
        <v>50</v>
      </c>
      <c r="G17" s="13"/>
      <c r="H17" s="13"/>
      <c r="I17" s="13"/>
      <c r="J17" s="13"/>
      <c r="K17" s="13"/>
      <c r="L17" s="13"/>
      <c r="M17" s="13"/>
      <c r="N17" s="13"/>
    </row>
    <row r="18" spans="1:14" s="12" customFormat="1" ht="15">
      <c r="G18" s="13"/>
      <c r="H18" s="13"/>
      <c r="I18" s="13"/>
      <c r="J18" s="13"/>
      <c r="K18" s="13"/>
      <c r="L18" s="13"/>
      <c r="M18" s="13"/>
      <c r="N18" s="13"/>
    </row>
    <row r="19" spans="1:14" s="12" customFormat="1" ht="15">
      <c r="G19" s="13"/>
      <c r="H19" s="13"/>
      <c r="I19" s="13"/>
      <c r="J19" s="13"/>
      <c r="K19" s="13"/>
      <c r="L19" s="13"/>
      <c r="M19" s="13"/>
      <c r="N19" s="13"/>
    </row>
    <row r="20" spans="1:14" s="12" customFormat="1" ht="15">
      <c r="C20" s="18"/>
      <c r="D20" s="16"/>
      <c r="E20" s="16"/>
      <c r="F20" s="16"/>
      <c r="G20" s="13"/>
      <c r="H20" s="13"/>
      <c r="I20" s="13"/>
      <c r="J20" s="13"/>
      <c r="K20" s="13"/>
      <c r="L20" s="13"/>
      <c r="M20" s="13"/>
      <c r="N20" s="13"/>
    </row>
    <row r="21" spans="1:14" s="12" customFormat="1" ht="15">
      <c r="C21" s="18"/>
      <c r="D21" s="16"/>
      <c r="E21" s="16"/>
      <c r="F21" s="16"/>
      <c r="G21" s="13"/>
      <c r="H21" s="13"/>
      <c r="I21" s="13"/>
      <c r="J21" s="13"/>
      <c r="K21" s="13"/>
      <c r="L21" s="13"/>
      <c r="M21" s="13"/>
      <c r="N21" s="13"/>
    </row>
    <row r="22" spans="1:14" s="12" customFormat="1" ht="15">
      <c r="A22" s="19"/>
      <c r="B22" s="19"/>
      <c r="C22" s="19"/>
      <c r="D22" s="19"/>
      <c r="E22" s="19"/>
      <c r="F22" s="19"/>
      <c r="G22" s="13"/>
      <c r="H22" s="13"/>
      <c r="I22" s="13"/>
      <c r="J22" s="13"/>
      <c r="K22" s="13"/>
      <c r="L22" s="13"/>
      <c r="M22" s="13"/>
      <c r="N22" s="13"/>
    </row>
    <row r="23" spans="1:14" s="12" customFormat="1" ht="18">
      <c r="A23" s="19"/>
      <c r="B23" s="19"/>
      <c r="C23" s="20" t="s">
        <v>51</v>
      </c>
      <c r="D23" s="19"/>
      <c r="E23" s="19"/>
      <c r="F23" s="19"/>
      <c r="G23" s="13"/>
      <c r="H23" s="13"/>
      <c r="I23" s="13"/>
      <c r="J23" s="13"/>
      <c r="K23" s="13"/>
      <c r="L23" s="13"/>
      <c r="M23" s="13"/>
      <c r="N23" s="13"/>
    </row>
    <row r="24" spans="1:14" s="12" customFormat="1" ht="15.75">
      <c r="A24" s="19"/>
      <c r="B24" s="19"/>
      <c r="C24" s="21" t="s">
        <v>52</v>
      </c>
      <c r="D24" s="19"/>
      <c r="E24" s="19"/>
      <c r="F24" s="19"/>
      <c r="G24" s="13"/>
      <c r="H24" s="13"/>
      <c r="I24" s="13"/>
      <c r="J24" s="13"/>
      <c r="K24" s="13"/>
      <c r="L24" s="13"/>
      <c r="M24" s="13"/>
      <c r="N24" s="13"/>
    </row>
    <row r="25" spans="1:14" s="12" customFormat="1" ht="15">
      <c r="A25" s="19"/>
      <c r="B25" s="19"/>
      <c r="C25" s="19"/>
      <c r="D25" s="19"/>
      <c r="E25" s="19"/>
      <c r="F25" s="19"/>
      <c r="G25" s="13"/>
      <c r="H25" s="13"/>
      <c r="I25" s="13"/>
      <c r="J25" s="13"/>
      <c r="K25" s="13"/>
      <c r="L25" s="13"/>
      <c r="M25" s="13"/>
      <c r="N25" s="13"/>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ACEB6-AA34-4FA0-8680-073470744C2D}">
  <dimension ref="A1:I11"/>
  <sheetViews>
    <sheetView tabSelected="1" workbookViewId="0"/>
  </sheetViews>
  <sheetFormatPr defaultRowHeight="18.75"/>
  <cols>
    <col min="1" max="3" width="11.69921875" customWidth="1"/>
    <col min="7" max="7" width="10.59765625" bestFit="1" customWidth="1"/>
    <col min="8" max="8" width="13.296875" bestFit="1" customWidth="1"/>
    <col min="9" max="9" width="5.69921875" bestFit="1" customWidth="1"/>
  </cols>
  <sheetData>
    <row r="1" spans="1:9">
      <c r="A1" s="1" t="s">
        <v>30</v>
      </c>
      <c r="B1" s="2"/>
      <c r="C1" s="2"/>
      <c r="D1" s="2"/>
      <c r="E1" s="2"/>
    </row>
    <row r="3" spans="1:9">
      <c r="A3" s="3" t="s">
        <v>33</v>
      </c>
      <c r="B3" s="3" t="s">
        <v>34</v>
      </c>
      <c r="C3" s="3" t="s">
        <v>35</v>
      </c>
      <c r="G3" s="3"/>
      <c r="H3" s="3"/>
      <c r="I3" s="3"/>
    </row>
    <row r="4" spans="1:9">
      <c r="A4" s="4" t="s">
        <v>31</v>
      </c>
      <c r="B4" t="s">
        <v>38</v>
      </c>
      <c r="C4" s="6" t="s">
        <v>36</v>
      </c>
      <c r="E4" t="str" cm="1">
        <f t="array" ref="E4:E9">_xlfn.UNIQUE(_xlfn.TOCOL(A4:C6))</f>
        <v>Ann</v>
      </c>
    </row>
    <row r="5" spans="1:9">
      <c r="A5" s="5" t="s">
        <v>32</v>
      </c>
      <c r="B5" s="4" t="s">
        <v>31</v>
      </c>
      <c r="C5" t="s">
        <v>37</v>
      </c>
      <c r="E5" t="str">
        <v>Corinna</v>
      </c>
    </row>
    <row r="6" spans="1:9">
      <c r="A6" s="6" t="s">
        <v>36</v>
      </c>
      <c r="B6" t="s">
        <v>39</v>
      </c>
      <c r="C6" s="5" t="s">
        <v>32</v>
      </c>
      <c r="E6" t="str">
        <v>Tom</v>
      </c>
    </row>
    <row r="7" spans="1:9">
      <c r="E7" t="str">
        <v>Robert</v>
      </c>
    </row>
    <row r="8" spans="1:9">
      <c r="E8" t="str">
        <v>Betina</v>
      </c>
    </row>
    <row r="9" spans="1:9">
      <c r="E9" t="str">
        <v>Mike</v>
      </c>
    </row>
    <row r="11" spans="1:9">
      <c r="A11" t="str" cm="1">
        <f t="array" ref="A11:F11">_xlfn.UNIQUE(_xlfn.TOROW(A4:C6),TRUE)</f>
        <v>Ann</v>
      </c>
      <c r="B11" t="str">
        <v>Corinna</v>
      </c>
      <c r="C11" t="str">
        <v>Tom</v>
      </c>
      <c r="D11" t="str">
        <v>Robert</v>
      </c>
      <c r="E11" t="str">
        <v>Betina</v>
      </c>
      <c r="F11" t="str">
        <v>Mike</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A5E28-CC72-4E13-80EF-5A6713CCA7D2}">
  <dimension ref="A1:G10"/>
  <sheetViews>
    <sheetView workbookViewId="0"/>
  </sheetViews>
  <sheetFormatPr defaultRowHeight="18.75"/>
  <cols>
    <col min="1" max="1" width="21.69921875" bestFit="1" customWidth="1"/>
    <col min="2" max="2" width="10" bestFit="1" customWidth="1"/>
    <col min="3" max="3" width="7" bestFit="1" customWidth="1"/>
    <col min="4" max="4" width="5.3984375" bestFit="1" customWidth="1"/>
    <col min="6" max="6" width="10" bestFit="1" customWidth="1"/>
    <col min="7" max="7" width="11.8984375" bestFit="1" customWidth="1"/>
  </cols>
  <sheetData>
    <row r="1" spans="1:7">
      <c r="A1" s="8" t="s">
        <v>7</v>
      </c>
      <c r="B1" s="9"/>
      <c r="C1" s="9"/>
      <c r="D1" s="9"/>
      <c r="E1" s="9"/>
    </row>
    <row r="3" spans="1:7">
      <c r="A3" s="7" t="s">
        <v>9</v>
      </c>
    </row>
    <row r="4" spans="1:7">
      <c r="A4" t="s">
        <v>0</v>
      </c>
      <c r="B4" t="str" cm="1">
        <f t="array" ref="B4:D4">_xlfn.TEXTSPLIT(A4," ")</f>
        <v>Walter</v>
      </c>
      <c r="C4" t="str">
        <v>Tobias</v>
      </c>
      <c r="D4" t="str">
        <v>Miller</v>
      </c>
      <c r="F4" t="str">
        <f>_xlfn.TEXTBEFORE(A4," ",1)</f>
        <v>Walter</v>
      </c>
      <c r="G4" t="str">
        <f>_xlfn.TEXTAFTER(A4," ",1)</f>
        <v>Tobias Miller</v>
      </c>
    </row>
    <row r="5" spans="1:7">
      <c r="A5" t="s">
        <v>1</v>
      </c>
      <c r="B5" t="str" cm="1">
        <f t="array" ref="B5:C5">_xlfn.TEXTSPLIT(A5," ")</f>
        <v>Kim</v>
      </c>
      <c r="C5" t="str">
        <v>West</v>
      </c>
      <c r="F5" t="str">
        <f t="shared" ref="F5:F10" si="0">_xlfn.TEXTBEFORE(A5," ",1)</f>
        <v>Kim</v>
      </c>
      <c r="G5" t="str">
        <f t="shared" ref="G5:G10" si="1">_xlfn.TEXTAFTER(A5," ",1)</f>
        <v>West</v>
      </c>
    </row>
    <row r="6" spans="1:7">
      <c r="A6" t="s">
        <v>2</v>
      </c>
      <c r="B6" t="str" cm="1">
        <f t="array" ref="B6:C6">_xlfn.TEXTSPLIT(A6," ")</f>
        <v>Lyric</v>
      </c>
      <c r="C6" t="str">
        <v>Wise</v>
      </c>
      <c r="F6" t="str">
        <f t="shared" si="0"/>
        <v>Lyric</v>
      </c>
      <c r="G6" t="str">
        <f t="shared" si="1"/>
        <v>Wise</v>
      </c>
    </row>
    <row r="7" spans="1:7">
      <c r="A7" t="s">
        <v>3</v>
      </c>
      <c r="B7" t="str" cm="1">
        <f t="array" ref="B7:C7">_xlfn.TEXTSPLIT(A7," ")</f>
        <v>Vanessa</v>
      </c>
      <c r="C7" t="str">
        <v>Chavez</v>
      </c>
      <c r="F7" t="str">
        <f t="shared" si="0"/>
        <v>Vanessa</v>
      </c>
      <c r="G7" t="str">
        <f t="shared" si="1"/>
        <v>Chavez</v>
      </c>
    </row>
    <row r="8" spans="1:7">
      <c r="A8" t="s">
        <v>4</v>
      </c>
      <c r="B8" t="str" cm="1">
        <f t="array" ref="B8:C8">_xlfn.TEXTSPLIT(A8," ")</f>
        <v>Reid</v>
      </c>
      <c r="C8" t="str">
        <v>Good</v>
      </c>
      <c r="F8" t="str">
        <f t="shared" si="0"/>
        <v>Reid</v>
      </c>
      <c r="G8" t="str">
        <f t="shared" si="1"/>
        <v>Good</v>
      </c>
    </row>
    <row r="9" spans="1:7">
      <c r="A9" t="s">
        <v>5</v>
      </c>
      <c r="B9" t="str" cm="1">
        <f t="array" ref="B9:D9">_xlfn.TEXTSPLIT(A9," ")</f>
        <v>Christopher</v>
      </c>
      <c r="C9" t="str">
        <v>Thomas</v>
      </c>
      <c r="D9" t="str">
        <v>Sharp</v>
      </c>
      <c r="F9" t="str">
        <f t="shared" si="0"/>
        <v>Christopher</v>
      </c>
      <c r="G9" t="str">
        <f t="shared" si="1"/>
        <v>Thomas Sharp</v>
      </c>
    </row>
    <row r="10" spans="1:7">
      <c r="A10" t="s">
        <v>6</v>
      </c>
      <c r="B10" t="str" cm="1">
        <f t="array" ref="B10:C10">_xlfn.TEXTSPLIT(A10," ")</f>
        <v>Jessica</v>
      </c>
      <c r="C10" t="str">
        <v>Lowe</v>
      </c>
      <c r="F10" t="str">
        <f t="shared" si="0"/>
        <v>Jessica</v>
      </c>
      <c r="G10" t="str">
        <f t="shared" si="1"/>
        <v>Lowe</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524EA-49D0-40B5-A22D-16889E159685}">
  <dimension ref="A1:K16"/>
  <sheetViews>
    <sheetView workbookViewId="0"/>
  </sheetViews>
  <sheetFormatPr defaultRowHeight="18.75"/>
  <cols>
    <col min="1" max="1" width="14.59765625" bestFit="1" customWidth="1"/>
    <col min="2" max="2" width="13.59765625" bestFit="1" customWidth="1"/>
    <col min="3" max="4" width="2.09765625" customWidth="1"/>
    <col min="5" max="6" width="13.296875" bestFit="1" customWidth="1"/>
    <col min="7" max="7" width="8.3984375" bestFit="1" customWidth="1"/>
    <col min="8" max="8" width="13.59765625" bestFit="1" customWidth="1"/>
    <col min="9" max="9" width="8.3984375" bestFit="1" customWidth="1"/>
  </cols>
  <sheetData>
    <row r="1" spans="1:11">
      <c r="A1" s="1" t="s">
        <v>29</v>
      </c>
      <c r="B1" s="2"/>
      <c r="C1" s="2"/>
      <c r="D1" s="2"/>
      <c r="E1" s="2"/>
      <c r="F1" s="2"/>
      <c r="G1" s="2"/>
      <c r="H1" s="2"/>
    </row>
    <row r="3" spans="1:11">
      <c r="A3" s="3" t="s">
        <v>9</v>
      </c>
      <c r="B3" s="3" t="s">
        <v>10</v>
      </c>
      <c r="E3" s="3" t="s">
        <v>9</v>
      </c>
      <c r="F3" s="3" t="s">
        <v>10</v>
      </c>
      <c r="H3" s="3" t="s">
        <v>44</v>
      </c>
      <c r="I3" s="3" t="s">
        <v>10</v>
      </c>
    </row>
    <row r="4" spans="1:11">
      <c r="A4" t="s">
        <v>16</v>
      </c>
      <c r="B4" s="10">
        <v>24700</v>
      </c>
      <c r="E4" t="s">
        <v>13</v>
      </c>
      <c r="F4" s="10">
        <v>25600</v>
      </c>
      <c r="H4" t="str" cm="1">
        <f t="array" ref="H4:I11">_xlfn.VSTACK(First_Table[],Second_Table[])</f>
        <v>Daniel Garrett</v>
      </c>
      <c r="I4" s="10">
        <v>24700</v>
      </c>
    </row>
    <row r="5" spans="1:11">
      <c r="A5" t="s">
        <v>18</v>
      </c>
      <c r="B5" s="10">
        <v>26900</v>
      </c>
      <c r="E5" t="s">
        <v>3</v>
      </c>
      <c r="F5" s="10">
        <v>30600</v>
      </c>
      <c r="H5" t="str">
        <v>Skye Bennett</v>
      </c>
      <c r="I5" s="10">
        <v>26900</v>
      </c>
    </row>
    <row r="6" spans="1:11">
      <c r="A6" t="s">
        <v>19</v>
      </c>
      <c r="B6" s="10">
        <v>47200</v>
      </c>
      <c r="E6" t="s">
        <v>21</v>
      </c>
      <c r="F6" s="10">
        <v>31200</v>
      </c>
      <c r="H6" t="str">
        <v>Braeden Wilkins</v>
      </c>
      <c r="I6" s="10">
        <v>47200</v>
      </c>
    </row>
    <row r="7" spans="1:11">
      <c r="A7" t="s">
        <v>20</v>
      </c>
      <c r="B7" s="10">
        <v>29800</v>
      </c>
      <c r="E7" t="s">
        <v>21</v>
      </c>
      <c r="F7" s="10">
        <v>31200</v>
      </c>
      <c r="H7" t="str">
        <v>Donald Caldwell</v>
      </c>
      <c r="I7" s="10">
        <v>29800</v>
      </c>
    </row>
    <row r="8" spans="1:11">
      <c r="H8" t="str">
        <v>Alissa Mitchell</v>
      </c>
      <c r="I8" s="10">
        <v>25600</v>
      </c>
    </row>
    <row r="9" spans="1:11">
      <c r="H9" t="str">
        <v>Vanessa Chavez</v>
      </c>
      <c r="I9" s="10">
        <v>30600</v>
      </c>
    </row>
    <row r="10" spans="1:11">
      <c r="H10" t="str">
        <v>Amber Stevens</v>
      </c>
      <c r="I10" s="10">
        <v>31200</v>
      </c>
    </row>
    <row r="11" spans="1:11">
      <c r="H11" t="str">
        <v>Amber Stevens</v>
      </c>
      <c r="I11" s="10">
        <v>31200</v>
      </c>
    </row>
    <row r="12" spans="1:11">
      <c r="I12" s="10"/>
    </row>
    <row r="13" spans="1:11">
      <c r="H13" t="str" cm="1">
        <f t="array" ref="H13:K16">_xlfn.HSTACK(First_Table[],Second_Table[])</f>
        <v>Daniel Garrett</v>
      </c>
      <c r="I13" s="10">
        <v>24700</v>
      </c>
      <c r="J13" t="str">
        <v>Alissa Mitchell</v>
      </c>
      <c r="K13">
        <v>25600</v>
      </c>
    </row>
    <row r="14" spans="1:11">
      <c r="H14" t="str">
        <v>Skye Bennett</v>
      </c>
      <c r="I14" s="10">
        <v>26900</v>
      </c>
      <c r="J14" t="str">
        <v>Vanessa Chavez</v>
      </c>
      <c r="K14">
        <v>30600</v>
      </c>
    </row>
    <row r="15" spans="1:11">
      <c r="H15" t="str">
        <v>Braeden Wilkins</v>
      </c>
      <c r="I15" s="10">
        <v>47200</v>
      </c>
      <c r="J15" t="str">
        <v>Amber Stevens</v>
      </c>
      <c r="K15">
        <v>31200</v>
      </c>
    </row>
    <row r="16" spans="1:11">
      <c r="H16" t="str">
        <v>Donald Caldwell</v>
      </c>
      <c r="I16">
        <v>29800</v>
      </c>
      <c r="J16" t="str">
        <v>Amber Stevens</v>
      </c>
      <c r="K16">
        <v>31200</v>
      </c>
    </row>
  </sheetData>
  <sortState xmlns:xlrd2="http://schemas.microsoft.com/office/spreadsheetml/2017/richdata2" ref="A4:D22">
    <sortCondition ref="A4:A22"/>
  </sortState>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B7473-9CC2-4C09-B327-C7580E1A921D}">
  <dimension ref="A1:I11"/>
  <sheetViews>
    <sheetView workbookViewId="0"/>
  </sheetViews>
  <sheetFormatPr defaultRowHeight="18.75"/>
  <cols>
    <col min="1" max="1" width="12.59765625" customWidth="1"/>
    <col min="2" max="2" width="13.59765625" bestFit="1" customWidth="1"/>
    <col min="3" max="3" width="12.3984375" bestFit="1" customWidth="1"/>
    <col min="4" max="9" width="5" customWidth="1"/>
  </cols>
  <sheetData>
    <row r="1" spans="1:9">
      <c r="A1" s="1" t="s">
        <v>40</v>
      </c>
      <c r="B1" s="2"/>
      <c r="C1" s="2"/>
      <c r="D1" s="2"/>
      <c r="E1" s="2"/>
    </row>
    <row r="3" spans="1:9">
      <c r="A3" t="s">
        <v>15</v>
      </c>
      <c r="B3" t="s">
        <v>17</v>
      </c>
      <c r="C3" t="s">
        <v>16</v>
      </c>
      <c r="D3" s="11">
        <v>1</v>
      </c>
      <c r="E3" s="11">
        <v>2</v>
      </c>
      <c r="F3" s="11">
        <v>3</v>
      </c>
      <c r="G3" s="11">
        <v>4</v>
      </c>
      <c r="H3" s="11">
        <v>5</v>
      </c>
      <c r="I3" s="11">
        <v>6</v>
      </c>
    </row>
    <row r="5" spans="1:9">
      <c r="A5" t="str" cm="1">
        <f t="array" ref="A5:C7">_xlfn.WRAPROWS(A3:I3,3)</f>
        <v>Ann Withers</v>
      </c>
      <c r="B5" t="str">
        <v>Robert Marquez</v>
      </c>
      <c r="C5" t="str">
        <v>Daniel Garrett</v>
      </c>
    </row>
    <row r="6" spans="1:9">
      <c r="A6">
        <v>1</v>
      </c>
      <c r="B6">
        <v>2</v>
      </c>
      <c r="C6">
        <v>3</v>
      </c>
    </row>
    <row r="7" spans="1:9">
      <c r="A7">
        <v>4</v>
      </c>
      <c r="B7">
        <v>5</v>
      </c>
      <c r="C7">
        <v>6</v>
      </c>
    </row>
    <row r="9" spans="1:9">
      <c r="A9" t="str" cm="1">
        <f t="array" ref="A9:C11">_xlfn.WRAPCOLS(A3:I3,3)</f>
        <v>Ann Withers</v>
      </c>
      <c r="B9">
        <v>1</v>
      </c>
      <c r="C9">
        <v>4</v>
      </c>
    </row>
    <row r="10" spans="1:9">
      <c r="A10" t="str">
        <v>Robert Marquez</v>
      </c>
      <c r="B10">
        <v>2</v>
      </c>
      <c r="C10">
        <v>5</v>
      </c>
    </row>
    <row r="11" spans="1:9">
      <c r="A11" t="str">
        <v>Daniel Garrett</v>
      </c>
      <c r="B11">
        <v>3</v>
      </c>
      <c r="C11">
        <v>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4C8E9-3D7D-4DD5-AA8F-D54452105812}">
  <dimension ref="A1:I18"/>
  <sheetViews>
    <sheetView workbookViewId="0"/>
  </sheetViews>
  <sheetFormatPr defaultRowHeight="18.75"/>
  <cols>
    <col min="1" max="1" width="11" bestFit="1" customWidth="1"/>
    <col min="2" max="2" width="15.3984375" bestFit="1" customWidth="1"/>
    <col min="3" max="3" width="9.3984375" bestFit="1" customWidth="1"/>
    <col min="4" max="5" width="5.8984375" customWidth="1"/>
    <col min="6" max="6" width="12.19921875" bestFit="1" customWidth="1"/>
    <col min="7" max="7" width="16.5" bestFit="1" customWidth="1"/>
    <col min="8" max="8" width="9.3984375" bestFit="1" customWidth="1"/>
    <col min="9" max="9" width="5.69921875" bestFit="1" customWidth="1"/>
  </cols>
  <sheetData>
    <row r="1" spans="1:9">
      <c r="A1" s="1" t="s">
        <v>41</v>
      </c>
      <c r="B1" s="2"/>
      <c r="C1" s="2"/>
      <c r="D1" s="2"/>
      <c r="E1" s="2"/>
    </row>
    <row r="3" spans="1:9">
      <c r="A3" s="7" t="s">
        <v>8</v>
      </c>
      <c r="B3" s="7" t="s">
        <v>9</v>
      </c>
      <c r="C3" s="7" t="s">
        <v>10</v>
      </c>
      <c r="F3" s="7" t="s">
        <v>8</v>
      </c>
      <c r="G3" s="7" t="s">
        <v>9</v>
      </c>
      <c r="H3" s="7" t="s">
        <v>10</v>
      </c>
      <c r="I3" s="3"/>
    </row>
    <row r="4" spans="1:9">
      <c r="A4" t="s">
        <v>14</v>
      </c>
      <c r="B4" t="s">
        <v>27</v>
      </c>
      <c r="C4" s="10">
        <v>142000</v>
      </c>
      <c r="F4" s="10" t="str" cm="1">
        <f t="array" ref="F4:G6">_xlfn.TAKE(_xlfn._xlws.SORT(A4:C12,3,-1),3,2)</f>
        <v>Procurement</v>
      </c>
      <c r="G4" s="10" t="str">
        <v>Alex Collins</v>
      </c>
      <c r="H4" s="10"/>
    </row>
    <row r="5" spans="1:9">
      <c r="A5" t="s">
        <v>14</v>
      </c>
      <c r="B5" t="s">
        <v>23</v>
      </c>
      <c r="C5" s="10">
        <v>102500</v>
      </c>
      <c r="F5" s="10" t="str">
        <v>Sales</v>
      </c>
      <c r="G5" s="10" t="str">
        <v>Robert Richardson</v>
      </c>
      <c r="H5" s="10"/>
    </row>
    <row r="6" spans="1:9">
      <c r="A6" t="s">
        <v>14</v>
      </c>
      <c r="B6" t="s">
        <v>24</v>
      </c>
      <c r="C6" s="10">
        <v>86055</v>
      </c>
      <c r="F6" s="10" t="str">
        <v>Sales</v>
      </c>
      <c r="G6" s="10" t="str">
        <v>Brigitte Bond</v>
      </c>
      <c r="H6" s="10"/>
    </row>
    <row r="7" spans="1:9">
      <c r="A7" t="s">
        <v>12</v>
      </c>
      <c r="B7" t="s">
        <v>13</v>
      </c>
      <c r="C7" s="10">
        <v>25600</v>
      </c>
      <c r="F7" s="10"/>
      <c r="G7" s="10"/>
      <c r="H7" s="10"/>
    </row>
    <row r="8" spans="1:9">
      <c r="A8" t="s">
        <v>12</v>
      </c>
      <c r="B8" t="s">
        <v>3</v>
      </c>
      <c r="C8" s="10">
        <v>30600</v>
      </c>
      <c r="F8" s="10"/>
      <c r="G8" s="10"/>
      <c r="H8" s="10"/>
    </row>
    <row r="9" spans="1:9">
      <c r="A9" t="s">
        <v>11</v>
      </c>
      <c r="B9" t="s">
        <v>28</v>
      </c>
      <c r="C9" s="10">
        <v>141200</v>
      </c>
      <c r="F9" s="10" t="str" cm="1">
        <f t="array" ref="F9:H14">_xlfn.DROP(A4:C12,-3)</f>
        <v>Procurement</v>
      </c>
      <c r="G9" s="10" t="str">
        <v>Alex Collins</v>
      </c>
      <c r="H9" s="10">
        <v>142000</v>
      </c>
    </row>
    <row r="10" spans="1:9">
      <c r="A10" t="s">
        <v>11</v>
      </c>
      <c r="B10" t="s">
        <v>25</v>
      </c>
      <c r="C10" s="10">
        <v>125600</v>
      </c>
      <c r="F10" s="10" t="str">
        <v>Procurement</v>
      </c>
      <c r="G10" s="10" t="str">
        <v>Mike Saban</v>
      </c>
      <c r="H10" s="10">
        <v>102500</v>
      </c>
    </row>
    <row r="11" spans="1:9">
      <c r="A11" t="s">
        <v>11</v>
      </c>
      <c r="B11" t="s">
        <v>26</v>
      </c>
      <c r="C11" s="10">
        <v>115000</v>
      </c>
      <c r="F11" s="10" t="str">
        <v>Procurement</v>
      </c>
      <c r="G11" s="10" t="str">
        <v>Corinna Schmidt</v>
      </c>
      <c r="H11" s="10">
        <v>86055</v>
      </c>
    </row>
    <row r="12" spans="1:9">
      <c r="A12" t="s">
        <v>11</v>
      </c>
      <c r="B12" t="s">
        <v>22</v>
      </c>
      <c r="C12" s="10">
        <v>52100</v>
      </c>
      <c r="F12" s="10" t="str">
        <v>Marketing</v>
      </c>
      <c r="G12" s="10" t="str">
        <v>Alissa Mitchell</v>
      </c>
      <c r="H12" s="10">
        <v>25600</v>
      </c>
    </row>
    <row r="13" spans="1:9">
      <c r="C13" s="10"/>
      <c r="F13" s="10" t="str">
        <v>Marketing</v>
      </c>
      <c r="G13" s="10" t="str">
        <v>Vanessa Chavez</v>
      </c>
      <c r="H13" s="10">
        <v>30600</v>
      </c>
    </row>
    <row r="14" spans="1:9">
      <c r="F14" s="10" t="str">
        <v>Sales</v>
      </c>
      <c r="G14" s="10" t="str">
        <v>Robert Richardson</v>
      </c>
      <c r="H14" s="10">
        <v>141200</v>
      </c>
    </row>
    <row r="15" spans="1:9">
      <c r="F15" s="10"/>
      <c r="G15" s="10"/>
      <c r="H15" s="10"/>
    </row>
    <row r="16" spans="1:9">
      <c r="F16" s="10"/>
      <c r="G16" s="10"/>
      <c r="H16" s="10"/>
    </row>
    <row r="17" spans="6:8">
      <c r="F17" s="10"/>
      <c r="G17" s="10"/>
      <c r="H17" s="10"/>
    </row>
    <row r="18" spans="6:8">
      <c r="G18" s="10"/>
      <c r="H18" s="10"/>
    </row>
  </sheetData>
  <sortState xmlns:xlrd2="http://schemas.microsoft.com/office/spreadsheetml/2017/richdata2" ref="A4:C13">
    <sortCondition ref="A4:A13"/>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7B95A-2295-4DA7-A5FE-4EEFCECD2AA8}">
  <dimension ref="A1:I13"/>
  <sheetViews>
    <sheetView workbookViewId="0"/>
  </sheetViews>
  <sheetFormatPr defaultRowHeight="18.75"/>
  <cols>
    <col min="1" max="1" width="16.3984375" customWidth="1"/>
    <col min="2" max="2" width="15.3984375" bestFit="1" customWidth="1"/>
    <col min="3" max="3" width="9.3984375" bestFit="1" customWidth="1"/>
    <col min="4" max="5" width="6.59765625" customWidth="1"/>
    <col min="6" max="6" width="15.3984375" bestFit="1" customWidth="1"/>
    <col min="7" max="7" width="10.59765625" bestFit="1" customWidth="1"/>
    <col min="8" max="8" width="13.296875" bestFit="1" customWidth="1"/>
    <col min="9" max="9" width="5.69921875" bestFit="1" customWidth="1"/>
  </cols>
  <sheetData>
    <row r="1" spans="1:9">
      <c r="A1" s="1" t="s">
        <v>42</v>
      </c>
      <c r="B1" s="2"/>
      <c r="C1" s="2"/>
      <c r="D1" s="2"/>
      <c r="E1" s="2"/>
    </row>
    <row r="3" spans="1:9">
      <c r="A3" s="7" t="s">
        <v>9</v>
      </c>
      <c r="B3" s="7" t="s">
        <v>8</v>
      </c>
      <c r="C3" s="7" t="s">
        <v>10</v>
      </c>
      <c r="F3" s="7" t="s">
        <v>9</v>
      </c>
      <c r="G3" s="7" t="s">
        <v>10</v>
      </c>
      <c r="H3" s="3"/>
      <c r="I3" s="3"/>
    </row>
    <row r="4" spans="1:9">
      <c r="A4" t="s">
        <v>27</v>
      </c>
      <c r="B4" t="s">
        <v>14</v>
      </c>
      <c r="C4" s="10">
        <v>142000</v>
      </c>
      <c r="F4" t="str" cm="1">
        <f t="array" ref="F4:G8">_xlfn.CHOOSECOLS(_xlfn._xlws.FILTER(A4:C12,C4:C12&gt;100000),1,3)</f>
        <v>Alex Collins</v>
      </c>
      <c r="G4" s="10">
        <v>142000</v>
      </c>
    </row>
    <row r="5" spans="1:9">
      <c r="A5" t="s">
        <v>23</v>
      </c>
      <c r="B5" t="s">
        <v>14</v>
      </c>
      <c r="C5" s="10">
        <v>102500</v>
      </c>
      <c r="F5" t="str">
        <v>Mike Saban</v>
      </c>
      <c r="G5" s="10">
        <v>102500</v>
      </c>
    </row>
    <row r="6" spans="1:9">
      <c r="A6" t="s">
        <v>24</v>
      </c>
      <c r="B6" t="s">
        <v>14</v>
      </c>
      <c r="C6" s="10">
        <v>86055</v>
      </c>
      <c r="F6" t="str">
        <v>Robert Richardson</v>
      </c>
      <c r="G6" s="10">
        <v>141200</v>
      </c>
    </row>
    <row r="7" spans="1:9">
      <c r="A7" t="s">
        <v>13</v>
      </c>
      <c r="B7" t="s">
        <v>12</v>
      </c>
      <c r="C7" s="10">
        <v>25600</v>
      </c>
      <c r="F7" t="str">
        <v>Brigitte Bond</v>
      </c>
      <c r="G7" s="10">
        <v>125600</v>
      </c>
    </row>
    <row r="8" spans="1:9">
      <c r="A8" t="s">
        <v>3</v>
      </c>
      <c r="B8" t="s">
        <v>12</v>
      </c>
      <c r="C8" s="10">
        <v>30600</v>
      </c>
      <c r="F8" t="str">
        <v>Stevie Bridge</v>
      </c>
      <c r="G8" s="10">
        <v>115000</v>
      </c>
    </row>
    <row r="9" spans="1:9">
      <c r="A9" t="s">
        <v>28</v>
      </c>
      <c r="B9" t="s">
        <v>11</v>
      </c>
      <c r="C9" s="10">
        <v>141200</v>
      </c>
      <c r="G9" s="10"/>
    </row>
    <row r="10" spans="1:9">
      <c r="A10" t="s">
        <v>25</v>
      </c>
      <c r="B10" t="s">
        <v>11</v>
      </c>
      <c r="C10" s="10">
        <v>125600</v>
      </c>
      <c r="G10" s="10"/>
    </row>
    <row r="11" spans="1:9">
      <c r="A11" t="s">
        <v>26</v>
      </c>
      <c r="B11" t="s">
        <v>11</v>
      </c>
      <c r="C11" s="10">
        <v>115000</v>
      </c>
      <c r="F11" t="str" cm="1">
        <f t="array" ref="F11:H13">_xlfn.CHOOSEROWS(A4:C12,1,5,6)</f>
        <v>Alex Collins</v>
      </c>
      <c r="G11" s="10" t="str">
        <v>Procurement</v>
      </c>
      <c r="H11">
        <v>142000</v>
      </c>
    </row>
    <row r="12" spans="1:9">
      <c r="A12" t="s">
        <v>22</v>
      </c>
      <c r="B12" t="s">
        <v>11</v>
      </c>
      <c r="C12" s="10">
        <v>52100</v>
      </c>
      <c r="F12" t="str">
        <v>Vanessa Chavez</v>
      </c>
      <c r="G12" s="10" t="str">
        <v>Marketing</v>
      </c>
      <c r="H12">
        <v>30600</v>
      </c>
    </row>
    <row r="13" spans="1:9">
      <c r="F13" t="str">
        <v>Robert Richardson</v>
      </c>
      <c r="G13" t="str">
        <v>Sales</v>
      </c>
      <c r="H13">
        <v>141200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38B1B-B524-4F17-807C-2A8A0C422A01}">
  <dimension ref="A1:G17"/>
  <sheetViews>
    <sheetView workbookViewId="0"/>
  </sheetViews>
  <sheetFormatPr defaultRowHeight="18.75"/>
  <cols>
    <col min="1" max="1" width="11" bestFit="1" customWidth="1"/>
    <col min="2" max="2" width="15.3984375" bestFit="1" customWidth="1"/>
    <col min="3" max="3" width="6.59765625" customWidth="1"/>
    <col min="4" max="4" width="15.3984375" bestFit="1" customWidth="1"/>
    <col min="5" max="5" width="13.69921875" bestFit="1" customWidth="1"/>
    <col min="6" max="7" width="9.3984375" bestFit="1" customWidth="1"/>
  </cols>
  <sheetData>
    <row r="1" spans="1:7">
      <c r="A1" s="8" t="s">
        <v>43</v>
      </c>
      <c r="B1" s="2"/>
      <c r="C1" s="2"/>
      <c r="D1" s="2"/>
      <c r="E1" s="2"/>
    </row>
    <row r="3" spans="1:7">
      <c r="A3" s="7" t="s">
        <v>8</v>
      </c>
      <c r="B3" s="7" t="s">
        <v>9</v>
      </c>
      <c r="C3" s="3"/>
      <c r="D3" s="7" t="s">
        <v>8</v>
      </c>
      <c r="E3" s="7" t="s">
        <v>9</v>
      </c>
      <c r="F3" s="7" t="s">
        <v>10</v>
      </c>
    </row>
    <row r="4" spans="1:7">
      <c r="A4" t="s">
        <v>14</v>
      </c>
      <c r="B4" t="s">
        <v>27</v>
      </c>
      <c r="D4" t="str" cm="1">
        <f t="array" ref="D4:F15">_xlfn.VSTACK(_xlfn.EXPAND(A4:B6,,3,"missing"),TAKE!A4:C12)</f>
        <v>Procurement</v>
      </c>
      <c r="E4" t="str">
        <v>Alex Collins</v>
      </c>
      <c r="F4" s="10" t="str">
        <v>missing</v>
      </c>
      <c r="G4" s="10"/>
    </row>
    <row r="5" spans="1:7">
      <c r="A5" t="s">
        <v>14</v>
      </c>
      <c r="B5" t="s">
        <v>23</v>
      </c>
      <c r="D5" t="str">
        <v>Procurement</v>
      </c>
      <c r="E5" t="str">
        <v>Mike Saban</v>
      </c>
      <c r="F5" s="10" t="str">
        <v>missing</v>
      </c>
      <c r="G5" s="10"/>
    </row>
    <row r="6" spans="1:7">
      <c r="A6" t="s">
        <v>14</v>
      </c>
      <c r="B6" t="s">
        <v>24</v>
      </c>
      <c r="D6" t="str">
        <v>Procurement</v>
      </c>
      <c r="E6" t="str">
        <v>Corinna Schmidt</v>
      </c>
      <c r="F6" s="10" t="str">
        <v>missing</v>
      </c>
      <c r="G6" s="10"/>
    </row>
    <row r="7" spans="1:7">
      <c r="D7" t="str">
        <v>Procurement</v>
      </c>
      <c r="E7" t="str">
        <v>Alex Collins</v>
      </c>
      <c r="F7" s="10">
        <v>142000</v>
      </c>
      <c r="G7" s="10"/>
    </row>
    <row r="8" spans="1:7">
      <c r="D8" t="str">
        <v>Procurement</v>
      </c>
      <c r="E8" t="str">
        <v>Mike Saban</v>
      </c>
      <c r="F8" s="10">
        <v>102500</v>
      </c>
    </row>
    <row r="9" spans="1:7">
      <c r="D9" t="str">
        <v>Procurement</v>
      </c>
      <c r="E9" t="str">
        <v>Corinna Schmidt</v>
      </c>
      <c r="F9" s="10">
        <v>86055</v>
      </c>
    </row>
    <row r="10" spans="1:7">
      <c r="D10" t="str">
        <v>Marketing</v>
      </c>
      <c r="E10" t="str">
        <v>Alissa Mitchell</v>
      </c>
      <c r="F10" s="10">
        <v>25600</v>
      </c>
    </row>
    <row r="11" spans="1:7">
      <c r="D11" t="str">
        <v>Marketing</v>
      </c>
      <c r="E11" t="str">
        <v>Vanessa Chavez</v>
      </c>
      <c r="F11" s="10">
        <v>30600</v>
      </c>
    </row>
    <row r="12" spans="1:7">
      <c r="D12" t="str">
        <v>Sales</v>
      </c>
      <c r="E12" t="str">
        <v>Robert Richardson</v>
      </c>
      <c r="F12" s="10">
        <v>141200</v>
      </c>
    </row>
    <row r="13" spans="1:7">
      <c r="D13" t="str">
        <v>Sales</v>
      </c>
      <c r="E13" t="str">
        <v>Brigitte Bond</v>
      </c>
      <c r="F13" s="10">
        <v>125600</v>
      </c>
    </row>
    <row r="14" spans="1:7">
      <c r="D14" t="str">
        <v>Sales</v>
      </c>
      <c r="E14" t="str">
        <v>Stevie Bridge</v>
      </c>
      <c r="F14" s="10">
        <v>115000</v>
      </c>
    </row>
    <row r="15" spans="1:7">
      <c r="D15" t="str">
        <v>Sales</v>
      </c>
      <c r="E15" t="str">
        <v>Kristina Mclean</v>
      </c>
      <c r="F15" s="10">
        <v>52100</v>
      </c>
    </row>
    <row r="16" spans="1:7">
      <c r="F16" s="10"/>
    </row>
    <row r="17" spans="6:6">
      <c r="F17"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02ebc8-99ea-4c12-aabd-36e02eea0ec4">
      <Terms xmlns="http://schemas.microsoft.com/office/infopath/2007/PartnerControls"/>
    </lcf76f155ced4ddcb4097134ff3c332f>
    <TaxCatchAll xmlns="8ea0a048-5e79-414d-a984-5fa877d5585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6" ma:contentTypeDescription="Create a new document." ma:contentTypeScope="" ma:versionID="651cf7ea9052d429a8eaf9eb2d9b52d5">
  <xsd:schema xmlns:xsd="http://www.w3.org/2001/XMLSchema" xmlns:xs="http://www.w3.org/2001/XMLSchema" xmlns:p="http://schemas.microsoft.com/office/2006/metadata/properties" xmlns:ns2="8602ebc8-99ea-4c12-aabd-36e02eea0ec4" xmlns:ns3="8ea0a048-5e79-414d-a984-5fa877d55858" targetNamespace="http://schemas.microsoft.com/office/2006/metadata/properties" ma:root="true" ma:fieldsID="60c263a492056592ec7f4ee6ccecbf0b" ns2:_="" ns3:_="">
    <xsd:import namespace="8602ebc8-99ea-4c12-aabd-36e02eea0ec4"/>
    <xsd:import namespace="8ea0a048-5e79-414d-a984-5fa877d558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d8f9d6-9daa-4c01-95ba-9fd911da669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a0a048-5e79-414d-a984-5fa877d5585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9c6fd0d-bccc-4929-be17-09f5c5a8f8af}" ma:internalName="TaxCatchAll" ma:showField="CatchAllData" ma:web="8ea0a048-5e79-414d-a984-5fa877d558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B1A9A4-F7E0-4D7E-A140-80016CFBE6E2}">
  <ds:schemaRefs>
    <ds:schemaRef ds:uri="http://schemas.microsoft.com/office/2006/metadata/properties"/>
    <ds:schemaRef ds:uri="http://schemas.microsoft.com/office/infopath/2007/PartnerControls"/>
    <ds:schemaRef ds:uri="8602ebc8-99ea-4c12-aabd-36e02eea0ec4"/>
    <ds:schemaRef ds:uri="8ea0a048-5e79-414d-a984-5fa877d55858"/>
  </ds:schemaRefs>
</ds:datastoreItem>
</file>

<file path=customXml/itemProps2.xml><?xml version="1.0" encoding="utf-8"?>
<ds:datastoreItem xmlns:ds="http://schemas.openxmlformats.org/officeDocument/2006/customXml" ds:itemID="{552EBFF7-2158-4916-A32D-732FD42FE9C7}">
  <ds:schemaRefs>
    <ds:schemaRef ds:uri="http://schemas.microsoft.com/sharepoint/v3/contenttype/forms"/>
  </ds:schemaRefs>
</ds:datastoreItem>
</file>

<file path=customXml/itemProps3.xml><?xml version="1.0" encoding="utf-8"?>
<ds:datastoreItem xmlns:ds="http://schemas.openxmlformats.org/officeDocument/2006/customXml" ds:itemID="{20279C01-F495-4D2C-8329-53E234E210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8ea0a048-5e79-414d-a984-5fa877d558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More --&gt;</vt:lpstr>
      <vt:lpstr>TOCOL</vt:lpstr>
      <vt:lpstr>TEXTSPLIT</vt:lpstr>
      <vt:lpstr>VSTACK</vt:lpstr>
      <vt:lpstr>WRAPCOLS</vt:lpstr>
      <vt:lpstr>TAKE</vt:lpstr>
      <vt:lpstr>CHOOSECOLS</vt:lpstr>
      <vt:lpstr>Expand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Kogler</dc:creator>
  <cp:lastModifiedBy>Bryon Smedley</cp:lastModifiedBy>
  <dcterms:created xsi:type="dcterms:W3CDTF">2022-03-17T06:09:34Z</dcterms:created>
  <dcterms:modified xsi:type="dcterms:W3CDTF">2022-03-26T20:42:53Z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y fmtid="{D5CDD505-2E9C-101B-9397-08002B2CF9AE}" pid="3" name="MediaServiceImageTags">
    <vt:lpwstr/>
  </property>
</Properties>
</file>