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codeName="ThisWorkbook" defaultThemeVersion="166925"/>
  <mc:AlternateContent xmlns:mc="http://schemas.openxmlformats.org/markup-compatibility/2006">
    <mc:Choice Requires="x15">
      <x15ac:absPath xmlns:x15ac="http://schemas.microsoft.com/office/spreadsheetml/2010/11/ac" url="https://xelplus-my.sharepoint.com/personal/gharani_xelplus_com/Documents/YouTube/YT_2020/Future Videos/LET Function/"/>
    </mc:Choice>
  </mc:AlternateContent>
  <xr:revisionPtr revIDLastSave="59" documentId="8_{2CA6279E-65E5-41E9-B142-D0E9591A22F3}" xr6:coauthVersionLast="45" xr6:coauthVersionMax="45" xr10:uidLastSave="{562738BC-FF5E-4A00-A659-0788148C5FE3}"/>
  <bookViews>
    <workbookView xWindow="3668" yWindow="1657" windowWidth="19185" windowHeight="11386" activeTab="1" xr2:uid="{0ACB132C-7219-4B66-ACBB-64BA10C47BDC}"/>
  </bookViews>
  <sheets>
    <sheet name="More --&gt;" sheetId="2" r:id="rId1"/>
    <sheet name="LET Variance" sheetId="5" r:id="rId2"/>
    <sheet name="LET DA" sheetId="6" r:id="rId3"/>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6" l="1" a="1"/>
  <c r="I6" i="6" s="1"/>
  <c r="H6" i="6" a="1"/>
  <c r="H6" i="6" s="1"/>
  <c r="H4" i="6"/>
  <c r="E7" i="5"/>
  <c r="D7" i="5"/>
  <c r="D8" i="5"/>
  <c r="D9" i="5"/>
  <c r="D10" i="5"/>
  <c r="D11" i="5"/>
  <c r="D12" i="5"/>
  <c r="D13" i="5"/>
  <c r="D14" i="5"/>
  <c r="D15" i="5"/>
  <c r="D6" i="5"/>
  <c r="E8" i="5"/>
  <c r="E9" i="5"/>
  <c r="E10" i="5"/>
  <c r="E11" i="5"/>
  <c r="E12" i="5"/>
  <c r="E13" i="5"/>
  <c r="E14" i="5"/>
  <c r="E15" i="5"/>
  <c r="E6" i="5"/>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<sst xmlns="http://schemas.openxmlformats.org/spreadsheetml/2006/main" count="245" uniqueCount="135">
  <si>
    <t>Free Tutorials</t>
  </si>
  <si>
    <t>Courses to help you succeed</t>
  </si>
  <si>
    <t>Favorite Resources</t>
  </si>
  <si>
    <t>Sharing &amp; Learning</t>
  </si>
  <si>
    <t>Feel free to share this with anyone who can benefit!</t>
  </si>
  <si>
    <t>If you'd like to learn Excel in a structured way and in your own time, check out my bestselling courses:</t>
  </si>
  <si>
    <t xml:space="preserve">Browse through my free Excel tutorials to discover dashboard tips, chart tricks and advanced formula  techniques. </t>
  </si>
  <si>
    <t>Check out my list of favorite resources. It includes links to Excel books I've found helpful, courses on topics I'm interested in such as Power Query, data science and more.</t>
  </si>
  <si>
    <t>WenCaL</t>
  </si>
  <si>
    <t>Blend</t>
  </si>
  <si>
    <t>Sleops</t>
  </si>
  <si>
    <t>Fightrr</t>
  </si>
  <si>
    <t>Kryptis</t>
  </si>
  <si>
    <t>Perino</t>
  </si>
  <si>
    <t>Hackrr</t>
  </si>
  <si>
    <t>Apps</t>
  </si>
  <si>
    <t>Actual Revenue</t>
  </si>
  <si>
    <t>Budget Revenue</t>
  </si>
  <si>
    <t xml:space="preserve"> +-10 % Threshold value</t>
  </si>
  <si>
    <t>Accord</t>
  </si>
  <si>
    <t>Misty Wash</t>
  </si>
  <si>
    <t>Twenty20</t>
  </si>
  <si>
    <t>Salary</t>
  </si>
  <si>
    <t>Department</t>
  </si>
  <si>
    <t>Position</t>
  </si>
  <si>
    <t>Walter J. Miller</t>
  </si>
  <si>
    <t>Sales</t>
  </si>
  <si>
    <t>Sales Assistant</t>
  </si>
  <si>
    <t>Alissa Mitchell</t>
  </si>
  <si>
    <t>Marketing</t>
  </si>
  <si>
    <t>Marketing Assistant</t>
  </si>
  <si>
    <t>Andre C. Cooper</t>
  </si>
  <si>
    <t>Procurement</t>
  </si>
  <si>
    <t>Procurement Assistant</t>
  </si>
  <si>
    <t>Ann Withers</t>
  </si>
  <si>
    <t>Kim West</t>
  </si>
  <si>
    <t>Daniel A. Garrett</t>
  </si>
  <si>
    <t>Finance</t>
  </si>
  <si>
    <t>Accountant</t>
  </si>
  <si>
    <t>Lyric N. Wise</t>
  </si>
  <si>
    <t>Robert Marquez</t>
  </si>
  <si>
    <t>Buyer</t>
  </si>
  <si>
    <t>Vanessa Chavez</t>
  </si>
  <si>
    <t>Sales Representative</t>
  </si>
  <si>
    <t>Brylee Hunter</t>
  </si>
  <si>
    <t>Robert Musser</t>
  </si>
  <si>
    <t>Reid Good</t>
  </si>
  <si>
    <t>Christopher P. Sharp</t>
  </si>
  <si>
    <t>Jessica Lowe</t>
  </si>
  <si>
    <t>Evie Williamson</t>
  </si>
  <si>
    <t>Skye Bennett</t>
  </si>
  <si>
    <t>Braeden Wilkins</t>
  </si>
  <si>
    <t>Donald Caldwell</t>
  </si>
  <si>
    <t>Financial Analyst</t>
  </si>
  <si>
    <t>Amber Stevens</t>
  </si>
  <si>
    <t>Matilda Parry</t>
  </si>
  <si>
    <t>Regional Sales Manager</t>
  </si>
  <si>
    <t>Makai Bond</t>
  </si>
  <si>
    <t>Paul Garza</t>
  </si>
  <si>
    <t>Nico Gaines</t>
  </si>
  <si>
    <t>Jordan Parry</t>
  </si>
  <si>
    <t>Digital Marketing</t>
  </si>
  <si>
    <t>Lamar Fry</t>
  </si>
  <si>
    <t>Charlie Chambers</t>
  </si>
  <si>
    <t>Natalie Porter</t>
  </si>
  <si>
    <t>Jim Mcguire</t>
  </si>
  <si>
    <t>Roger Mun</t>
  </si>
  <si>
    <t>Legal</t>
  </si>
  <si>
    <t>Attorney</t>
  </si>
  <si>
    <t>James Rogers</t>
  </si>
  <si>
    <t>Tommy K. Dixon</t>
  </si>
  <si>
    <t>Sales Analyst</t>
  </si>
  <si>
    <t>Robert Hurley</t>
  </si>
  <si>
    <t>Harry Burke</t>
  </si>
  <si>
    <t>Robert N. Spear</t>
  </si>
  <si>
    <t>Richard Elliot</t>
  </si>
  <si>
    <t>Aydin Merritt</t>
  </si>
  <si>
    <t>James Willard</t>
  </si>
  <si>
    <t>Lukas Hofer</t>
  </si>
  <si>
    <t>Tax Analyst</t>
  </si>
  <si>
    <t>Jude Bell</t>
  </si>
  <si>
    <t>Lead Buyer</t>
  </si>
  <si>
    <t>Heidi Medina</t>
  </si>
  <si>
    <t>Marketing Manager</t>
  </si>
  <si>
    <t>Ashton Kelly</t>
  </si>
  <si>
    <t>Matthew Ross</t>
  </si>
  <si>
    <t>Esme Carney</t>
  </si>
  <si>
    <t>Zac Fletcher</t>
  </si>
  <si>
    <t>Kristina Mclean</t>
  </si>
  <si>
    <t>Maria Tot</t>
  </si>
  <si>
    <t>Wolfgang Ramjac</t>
  </si>
  <si>
    <t>Tom Wood</t>
  </si>
  <si>
    <t>Peter Ramsy</t>
  </si>
  <si>
    <t>Betina Bauer</t>
  </si>
  <si>
    <t>Cora Briggs</t>
  </si>
  <si>
    <t>Matilda Collier</t>
  </si>
  <si>
    <t>Mike Saban</t>
  </si>
  <si>
    <t>Category Manager</t>
  </si>
  <si>
    <t>Paul Wells</t>
  </si>
  <si>
    <t>Ewan L. Thompson</t>
  </si>
  <si>
    <t>Gary Miller</t>
  </si>
  <si>
    <t>Controller</t>
  </si>
  <si>
    <t>Holly Macdonald</t>
  </si>
  <si>
    <t>Insurance Advisor</t>
  </si>
  <si>
    <t>Crystal Doyle</t>
  </si>
  <si>
    <t>Finance Director</t>
  </si>
  <si>
    <t>Corinna Schmidt</t>
  </si>
  <si>
    <t>Robert Blume</t>
  </si>
  <si>
    <t>Brigitte Bond</t>
  </si>
  <si>
    <t>Cerys Holmes</t>
  </si>
  <si>
    <t>Tax Professional</t>
  </si>
  <si>
    <t>Imogen Clarke</t>
  </si>
  <si>
    <t>Paul Hill</t>
  </si>
  <si>
    <t>Finance Manager</t>
  </si>
  <si>
    <t>Stevie Bridge</t>
  </si>
  <si>
    <t>Sales Manager</t>
  </si>
  <si>
    <t>Alex Collins</t>
  </si>
  <si>
    <t>Procurement Manager</t>
  </si>
  <si>
    <t>Robert Richardson</t>
  </si>
  <si>
    <t>Head of Sales</t>
  </si>
  <si>
    <t>Maisie Burton</t>
  </si>
  <si>
    <t>Management</t>
  </si>
  <si>
    <t>Managing Director</t>
  </si>
  <si>
    <t>Brittany L. Long</t>
  </si>
  <si>
    <t>Assistant to MD</t>
  </si>
  <si>
    <t>Dan Ziegler</t>
  </si>
  <si>
    <t>Head of Legal</t>
  </si>
  <si>
    <t>Daniela Schreiber</t>
  </si>
  <si>
    <t>Excel LET Function</t>
  </si>
  <si>
    <t>With symbol</t>
  </si>
  <si>
    <t>Name</t>
  </si>
  <si>
    <t>&gt; average - "Above"</t>
  </si>
  <si>
    <t>&lt; average by more than 10% - "Far Below"</t>
  </si>
  <si>
    <t>&lt; average but within 10% - "In Range"</t>
  </si>
  <si>
    <t>LET Function with Dynamic Arrays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</si>
</sst>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2">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
      <b/>
      <sz val="12"/>
      <color theme="1"/>
      <name val="Calibri"/>
      <family val="2"/>
      <scheme val="minor"/>
    </font>
    <font>
      <b/>
      <sz val="11"/>
      <color theme="1"/>
      <name val="Calibri"/>
      <family val="2"/>
      <scheme val="minor"/>
    </font>
    <font>
      <sz val="11"/>
      <color theme="1"/>
      <name val="Arial"/>
      <family val="2"/>
    </font>
    <font>
      <b/>
      <sz val="11"/>
      <color theme="0"/>
      <name val="Calibri"/>
      <family val="2"/>
      <scheme val="minor"/>
    </font>
  </fonts>
  <fills count="8">
    <fill>
      <patternFill patternType="none"/>
    </fill>
    <fill>
      <patternFill patternType="gray125"/>
    </fill>
    <fill>
      <patternFill patternType="solid">
        <fgColor rgb="FF9DA85E"/>
        <bgColor indexed="64"/>
      </patternFill>
    </fill>
    <fill>
      <patternFill patternType="solid">
        <fgColor theme="0"/>
        <bgColor indexed="64"/>
      </patternFill>
    </fill>
    <fill>
      <patternFill patternType="solid">
        <fgColor theme="0" tint="-4.9989318521683403E-2"/>
        <bgColor indexed="64"/>
      </patternFill>
    </fill>
    <fill>
      <patternFill patternType="solid">
        <fgColor rgb="FF638EC6"/>
        <bgColor indexed="64"/>
      </patternFill>
    </fill>
    <fill>
      <patternFill patternType="solid">
        <fgColor theme="9" tint="0.59999389629810485"/>
        <bgColor indexed="64"/>
      </patternFill>
    </fill>
    <fill>
      <patternFill patternType="solid">
        <fgColor rgb="FFFFF8E5"/>
        <bgColor indexed="64"/>
      </patternFill>
    </fill>
  </fills>
  <borders count="5">
    <border>
      <left/>
      <right/>
      <top/>
      <bottom/>
      <diagonal/>
    </border>
    <border>
      <left/>
      <right/>
      <top/>
      <bottom style="medium">
        <color theme="1" tint="0.24994659260841701"/>
      </bottom>
      <diagonal/>
    </border>
    <border>
      <left/>
      <right/>
      <top/>
      <bottom style="medium">
        <color rgb="FF2981B9"/>
      </bottom>
      <diagonal/>
    </border>
    <border>
      <left/>
      <right/>
      <top/>
      <bottom style="medium">
        <color rgb="FF9DA85E"/>
      </bottom>
      <diagonal/>
    </border>
    <border>
      <left/>
      <right/>
      <top/>
      <bottom style="thin">
        <color indexed="64"/>
      </bottom>
      <diagonal/>
    </border>
  </borders>
  <cellStyleXfs count="9">
    <xf numFmtId="0" fontId="0" fillId="0" borderId="0"/>
    <xf numFmtId="0" fontId="1" fillId="0" borderId="0"/>
    <xf numFmtId="0" fontId="2" fillId="0" borderId="0" applyNumberFormat="0" applyFill="0" applyBorder="0" applyAlignment="0" applyProtection="0"/>
    <xf numFmtId="0" fontId="5" fillId="0" borderId="0" applyNumberFormat="0" applyFill="0" applyBorder="0" applyAlignment="0" applyProtection="0"/>
    <xf numFmtId="0" fontId="8" fillId="0" borderId="1" applyFill="0" applyAlignment="0" applyProtection="0"/>
    <xf numFmtId="0" fontId="9" fillId="0" borderId="2" applyNumberFormat="0" applyFill="0" applyAlignment="0" applyProtection="0"/>
    <xf numFmtId="0" fontId="9" fillId="0" borderId="3" applyNumberFormat="0" applyFill="0" applyAlignment="0" applyProtection="0"/>
    <xf numFmtId="43" fontId="1" fillId="0" borderId="0" applyFont="0" applyFill="0" applyBorder="0" applyAlignment="0" applyProtection="0"/>
    <xf numFmtId="9" fontId="1" fillId="0" borderId="0" applyFont="0" applyFill="0" applyBorder="0" applyAlignment="0" applyProtection="0"/>
  </cellStyleXfs>
  <cellXfs count="29">
    <xf numFmtId="0" fontId="0" fillId="0" borderId="0" xfId="0"/>
    <xf numFmtId="0" fontId="1" fillId="0" borderId="0" xfId="1" applyFill="1"/>
    <xf numFmtId="0" fontId="1" fillId="0" borderId="0" xfId="1"/>
    <xf numFmtId="0" fontId="1" fillId="0" borderId="0" xfId="1" applyFill="1" applyBorder="1"/>
    <xf numFmtId="0" fontId="3" fillId="0" borderId="0" xfId="1" quotePrefix="1" applyFont="1" applyFill="1" applyBorder="1"/>
    <xf numFmtId="0" fontId="4" fillId="0" borderId="0" xfId="1" applyFont="1" applyFill="1" applyBorder="1"/>
    <xf numFmtId="0" fontId="2" fillId="0" borderId="0" xfId="2" applyFill="1" applyBorder="1"/>
    <xf numFmtId="0" fontId="5" fillId="0" borderId="0" xfId="3" applyFill="1" applyBorder="1"/>
    <xf numFmtId="0" fontId="1" fillId="2" borderId="0" xfId="1" applyFill="1"/>
    <xf numFmtId="0" fontId="1" fillId="2" borderId="0" xfId="1" applyFill="1" applyBorder="1"/>
    <xf numFmtId="0" fontId="6" fillId="2" borderId="0" xfId="1" applyFont="1" applyFill="1" applyBorder="1"/>
    <xf numFmtId="0" fontId="7" fillId="2" borderId="0" xfId="1" applyFont="1" applyFill="1" applyBorder="1"/>
    <xf numFmtId="0" fontId="1" fillId="3" borderId="0" xfId="1" applyFill="1"/>
    <xf numFmtId="0" fontId="0" fillId="0" borderId="0" xfId="0" applyFill="1" applyAlignment="1">
      <alignment wrapText="1"/>
    </xf>
    <xf numFmtId="0" fontId="0" fillId="0" borderId="0" xfId="0" applyFill="1"/>
    <xf numFmtId="0" fontId="1" fillId="4" borderId="0" xfId="1" applyFill="1"/>
    <xf numFmtId="0" fontId="1" fillId="4" borderId="0" xfId="1" applyFill="1" applyBorder="1"/>
    <xf numFmtId="0" fontId="0" fillId="4" borderId="0" xfId="0" applyFill="1"/>
    <xf numFmtId="3" fontId="0" fillId="0" borderId="0" xfId="0" applyNumberFormat="1"/>
    <xf numFmtId="0" fontId="10" fillId="0" borderId="0" xfId="0" applyFont="1"/>
    <xf numFmtId="0" fontId="11" fillId="5" borderId="0" xfId="0" applyFont="1" applyFill="1"/>
    <xf numFmtId="0" fontId="0" fillId="6" borderId="0" xfId="0" quotePrefix="1" applyFill="1" applyAlignment="1">
      <alignment horizontal="left" vertical="center" wrapText="1"/>
    </xf>
    <xf numFmtId="0" fontId="9" fillId="0" borderId="4" xfId="0" applyFont="1" applyBorder="1"/>
    <xf numFmtId="0" fontId="0" fillId="0" borderId="4" xfId="0" applyBorder="1"/>
    <xf numFmtId="0" fontId="0" fillId="0" borderId="0" xfId="0" applyFont="1"/>
    <xf numFmtId="164" fontId="0" fillId="0" borderId="0" xfId="8" applyNumberFormat="1" applyFont="1"/>
    <xf numFmtId="0" fontId="11" fillId="5" borderId="0" xfId="0" applyFont="1" applyFill="1" applyAlignment="1">
      <alignment wrapText="1"/>
    </xf>
    <xf numFmtId="165" fontId="0" fillId="7" borderId="0" xfId="7" applyNumberFormat="1" applyFont="1" applyFill="1"/>
    <xf numFmtId="165" fontId="0" fillId="0" borderId="0" xfId="7" applyNumberFormat="1" applyFont="1"/>
  </cellXfs>
  <cellStyles count="9">
    <cellStyle name="Comma" xfId="7" builtinId="3"/>
    <cellStyle name="Heading 1 2" xfId="5" xr:uid="{B6C151E3-A0C4-4A2F-BB0C-BAB9428B5FF7}"/>
    <cellStyle name="Heading 2 2" xfId="6" xr:uid="{1F4E3DA3-A240-45F6-A5B7-6EE24E59192F}"/>
    <cellStyle name="Heading green" xfId="4" xr:uid="{D92394D5-776D-4DDF-BD60-D8FC3AAF15BD}"/>
    <cellStyle name="Hyperlink 2" xfId="2" xr:uid="{C7222ADA-7BFB-4211-ADD4-320EDB0CA053}"/>
    <cellStyle name="Hyperlink 3" xfId="3" xr:uid="{6B1C1235-260E-4EE2-9B1B-D7D7663FC318}"/>
    <cellStyle name="Normal" xfId="0" builtinId="0"/>
    <cellStyle name="Normal 2" xfId="1" xr:uid="{B44826F6-5397-47E2-B941-E5B9A5628A85}"/>
    <cellStyle name="Percent" xfId="8" builtinId="5"/>
  </cellStyles>
  <dxfs count="3">
    <dxf>
      <font>
        <color theme="5"/>
      </font>
    </dxf>
    <dxf>
      <font>
        <color rgb="FFC00000"/>
      </font>
    </dxf>
    <dxf>
      <font>
        <color rgb="FF00B050"/>
      </font>
    </dxf>
  </dxfs>
  <tableStyles count="0" defaultTableStyle="TableStyleMedium2" defaultPivotStyle="PivotStyleLight16"/>
  <colors>
    <mruColors>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873DBE97-6781-479E-9A7C-2C9080B9CE50}"/>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4F711222-CFF2-4250-A464-5BB52C916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87B6F82-1615-4D10-93A6-27B3F566AB17}"/>
            </a:ext>
          </a:extLst>
        </xdr:cNvPr>
        <xdr:cNvSpPr/>
      </xdr:nvSpPr>
      <xdr:spPr>
        <a:xfrm>
          <a:off x="323850" y="1600201"/>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B7D6FC2A-434A-494D-9E2D-CE2AEF1074C3}"/>
            </a:ext>
          </a:extLst>
        </xdr:cNvPr>
        <xdr:cNvSpPr/>
      </xdr:nvSpPr>
      <xdr:spPr>
        <a:xfrm>
          <a:off x="323850" y="3095625"/>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3B39CA52-2116-4590-A642-015BA165FAB7}"/>
            </a:ext>
          </a:extLst>
        </xdr:cNvPr>
        <xdr:cNvSpPr/>
      </xdr:nvSpPr>
      <xdr:spPr>
        <a:xfrm>
          <a:off x="314325" y="4791075"/>
          <a:ext cx="1228725" cy="47625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1EB071EA-ACC9-4734-A8FD-0513D5B50979}"/>
            </a:ext>
          </a:extLst>
        </xdr:cNvPr>
        <xdr:cNvSpPr/>
      </xdr:nvSpPr>
      <xdr:spPr>
        <a:xfrm>
          <a:off x="9086850" y="76200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CC64B883-349D-4D2A-868A-696EF50A10E5}"/>
            </a:ext>
          </a:extLst>
        </xdr:cNvPr>
        <xdr:cNvSpPr/>
      </xdr:nvSpPr>
      <xdr:spPr>
        <a:xfrm>
          <a:off x="7386638" y="3457574"/>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A739-8F61-451F-BD24-EF7FE759B95E}">
  <sheetPr codeName="Sheet2">
    <tabColor theme="9" tint="0.59999389629810485"/>
    <pageSetUpPr fitToPage="1"/>
  </sheetPr>
  <dimension ref="A1:N57"/>
  <sheetViews>
    <sheetView showGridLines="0" workbookViewId="0">
      <selection activeCell="D1" sqref="D1"/>
    </sheetView>
  </sheetViews>
  <sheetFormatPr defaultColWidth="0" defaultRowHeight="14.25" customHeight="1" zeroHeight="1"/>
  <cols>
    <col min="1" max="1" width="1.3984375" style="12" customWidth="1"/>
    <col min="2" max="2" width="3.1328125" style="12" customWidth="1"/>
    <col min="3" max="3" width="69.59765625" style="12" customWidth="1"/>
    <col min="4" max="6" width="9.1328125" style="12" customWidth="1"/>
    <col min="7" max="11" width="9.1328125" style="15" customWidth="1"/>
    <col min="12" max="12" width="2.265625" style="15" customWidth="1"/>
    <col min="13" max="13" width="2.73046875" style="15" customWidth="1"/>
    <col min="14" max="14" width="2.3984375" style="15" customWidth="1"/>
    <col min="15" max="16384" width="9.1328125" style="12" hidden="1"/>
  </cols>
  <sheetData>
    <row r="1" spans="1:14" s="2" customFormat="1">
      <c r="A1" s="1"/>
      <c r="B1" s="1"/>
      <c r="C1" s="1"/>
      <c r="D1" s="1"/>
      <c r="E1" s="1"/>
      <c r="F1" s="1"/>
      <c r="G1" s="15"/>
      <c r="H1" s="15"/>
      <c r="I1" s="15"/>
      <c r="J1" s="15"/>
      <c r="K1" s="15"/>
      <c r="L1" s="15"/>
      <c r="M1" s="15"/>
      <c r="N1" s="15"/>
    </row>
    <row r="2" spans="1:14" s="2" customFormat="1">
      <c r="A2" s="1"/>
      <c r="B2" s="1"/>
      <c r="C2" s="1"/>
      <c r="D2" s="1"/>
      <c r="E2" s="1"/>
      <c r="F2" s="1"/>
      <c r="G2" s="15"/>
      <c r="H2" s="15"/>
      <c r="I2" s="15"/>
      <c r="J2" s="15"/>
      <c r="K2" s="15"/>
      <c r="L2" s="15"/>
      <c r="M2" s="15"/>
      <c r="N2" s="15"/>
    </row>
    <row r="3" spans="1:14" s="2" customFormat="1">
      <c r="A3" s="1"/>
      <c r="B3" s="1"/>
      <c r="C3" s="1"/>
      <c r="D3" s="1"/>
      <c r="E3" s="1"/>
      <c r="F3" s="1"/>
      <c r="G3" s="15"/>
      <c r="H3" s="15"/>
      <c r="I3" s="15"/>
      <c r="J3" s="15"/>
      <c r="K3" s="15"/>
      <c r="L3" s="15"/>
      <c r="M3" s="15"/>
      <c r="N3" s="15"/>
    </row>
    <row r="4" spans="1:14" s="2" customFormat="1" ht="7.9" customHeight="1">
      <c r="A4" s="1"/>
      <c r="B4" s="3"/>
      <c r="C4" s="3"/>
      <c r="D4" s="3"/>
      <c r="E4" s="3"/>
      <c r="F4" s="3"/>
      <c r="G4" s="16"/>
      <c r="H4" s="16"/>
      <c r="I4" s="16"/>
      <c r="J4" s="16"/>
      <c r="K4" s="16"/>
      <c r="L4" s="15"/>
      <c r="M4" s="15"/>
      <c r="N4" s="15"/>
    </row>
    <row r="5" spans="1:14" s="2" customFormat="1" ht="18">
      <c r="A5" s="1"/>
      <c r="B5" s="4"/>
      <c r="C5" s="5" t="s">
        <v>0</v>
      </c>
      <c r="D5" s="3"/>
      <c r="E5" s="3"/>
      <c r="F5" s="3"/>
      <c r="G5" s="16"/>
      <c r="H5" s="16"/>
      <c r="I5" s="16"/>
      <c r="J5" s="16"/>
      <c r="K5" s="16"/>
      <c r="L5" s="16"/>
      <c r="M5" s="15"/>
      <c r="N5" s="15"/>
    </row>
    <row r="6" spans="1:14" s="2" customFormat="1" ht="9.9499999999999993" customHeight="1">
      <c r="A6" s="1"/>
      <c r="B6" s="3"/>
      <c r="C6" s="6"/>
      <c r="D6" s="6"/>
      <c r="E6" s="6"/>
      <c r="F6" s="3"/>
      <c r="G6" s="16"/>
      <c r="H6" s="16"/>
      <c r="I6" s="16"/>
      <c r="J6" s="16"/>
      <c r="K6" s="16"/>
      <c r="L6" s="16"/>
      <c r="M6" s="15"/>
      <c r="N6" s="15"/>
    </row>
    <row r="7" spans="1:14" s="2" customFormat="1" ht="30" customHeight="1">
      <c r="A7" s="1"/>
      <c r="B7" s="3"/>
      <c r="C7" s="13" t="s">
        <v>6</v>
      </c>
      <c r="D7" s="14"/>
      <c r="E7" s="14"/>
      <c r="F7" s="14"/>
      <c r="G7" s="16"/>
      <c r="H7" s="16"/>
      <c r="I7" s="16"/>
      <c r="J7" s="16"/>
      <c r="K7" s="16"/>
      <c r="L7" s="16"/>
      <c r="M7" s="15"/>
      <c r="N7" s="15"/>
    </row>
    <row r="8" spans="1:14" s="2" customFormat="1" ht="30" customHeight="1">
      <c r="A8" s="1"/>
      <c r="B8" s="3"/>
      <c r="C8" s="13"/>
      <c r="D8" s="14"/>
      <c r="E8" s="14"/>
      <c r="F8" s="14"/>
      <c r="G8" s="16"/>
      <c r="H8" s="16"/>
      <c r="I8" s="16"/>
      <c r="J8" s="16"/>
      <c r="K8" s="16"/>
      <c r="L8" s="16"/>
      <c r="M8" s="15"/>
      <c r="N8" s="15"/>
    </row>
    <row r="9" spans="1:14" s="2" customFormat="1" ht="28.5" customHeight="1">
      <c r="A9" s="1"/>
      <c r="B9" s="3"/>
      <c r="C9" s="13"/>
      <c r="D9" s="14"/>
      <c r="E9" s="14"/>
      <c r="F9" s="14"/>
      <c r="G9" s="16"/>
      <c r="H9" s="16"/>
      <c r="I9" s="16"/>
      <c r="J9" s="16"/>
      <c r="K9" s="16"/>
      <c r="L9" s="16"/>
      <c r="M9" s="15"/>
      <c r="N9" s="15"/>
    </row>
    <row r="10" spans="1:14" s="2" customFormat="1" ht="21" customHeight="1">
      <c r="A10" s="1"/>
      <c r="B10" s="3"/>
      <c r="C10" s="5" t="s">
        <v>1</v>
      </c>
      <c r="D10" s="14"/>
      <c r="E10" s="14"/>
      <c r="F10" s="14"/>
      <c r="G10" s="16"/>
      <c r="H10" s="16"/>
      <c r="I10" s="16"/>
      <c r="J10" s="16"/>
      <c r="K10" s="16"/>
      <c r="L10" s="16"/>
      <c r="M10" s="15"/>
      <c r="N10" s="15"/>
    </row>
    <row r="11" spans="1:14" s="2" customFormat="1" ht="9.9499999999999993" customHeight="1">
      <c r="A11" s="1"/>
      <c r="B11" s="3"/>
      <c r="C11" s="7"/>
      <c r="D11" s="6"/>
      <c r="E11" s="6"/>
      <c r="F11" s="6"/>
      <c r="G11" s="16"/>
      <c r="H11" s="16"/>
      <c r="I11" s="16"/>
      <c r="J11" s="16"/>
      <c r="K11" s="16"/>
      <c r="L11" s="16"/>
      <c r="M11" s="15"/>
      <c r="N11" s="15"/>
    </row>
    <row r="12" spans="1:14" s="2" customFormat="1" ht="28.5">
      <c r="A12" s="1"/>
      <c r="B12" s="3"/>
      <c r="C12" s="13" t="s">
        <v>5</v>
      </c>
      <c r="D12" s="3"/>
      <c r="E12" s="3"/>
      <c r="F12" s="3"/>
      <c r="G12" s="16"/>
      <c r="H12" s="16"/>
      <c r="I12" s="16"/>
      <c r="J12" s="16"/>
      <c r="K12" s="16"/>
      <c r="L12" s="16"/>
      <c r="M12" s="15"/>
      <c r="N12" s="15"/>
    </row>
    <row r="13" spans="1:14" s="2" customFormat="1" ht="39.75" customHeight="1">
      <c r="A13" s="1"/>
      <c r="B13" s="3"/>
      <c r="C13" s="14"/>
      <c r="D13" s="14"/>
      <c r="E13" s="14"/>
      <c r="F13" s="14"/>
      <c r="G13" s="16"/>
      <c r="H13" s="16"/>
      <c r="I13" s="16"/>
      <c r="J13" s="16"/>
      <c r="K13" s="16"/>
      <c r="L13" s="16"/>
      <c r="M13" s="15"/>
      <c r="N13" s="15"/>
    </row>
    <row r="14" spans="1:14" s="2" customFormat="1" ht="17.25" customHeight="1">
      <c r="A14" s="1"/>
      <c r="B14" s="3"/>
      <c r="C14" s="7"/>
      <c r="D14" s="6"/>
      <c r="E14" s="6"/>
      <c r="F14" s="6"/>
      <c r="G14" s="16"/>
      <c r="H14" s="16"/>
      <c r="I14" s="16"/>
      <c r="J14" s="16"/>
      <c r="K14" s="16"/>
      <c r="L14" s="16"/>
      <c r="M14" s="15"/>
      <c r="N14" s="15"/>
    </row>
    <row r="15" spans="1:14" s="2" customFormat="1" ht="24.75" customHeight="1">
      <c r="A15" s="1"/>
      <c r="B15" s="3"/>
      <c r="C15" s="5" t="s">
        <v>2</v>
      </c>
      <c r="D15" s="3"/>
      <c r="E15" s="3"/>
      <c r="F15" s="3"/>
      <c r="G15" s="16"/>
      <c r="H15" s="16"/>
      <c r="I15" s="16"/>
      <c r="J15" s="16"/>
      <c r="K15" s="16"/>
      <c r="L15" s="16"/>
      <c r="M15" s="15"/>
      <c r="N15" s="15"/>
    </row>
    <row r="16" spans="1:14" s="2" customFormat="1" ht="9.9499999999999993" customHeight="1">
      <c r="A16" s="1"/>
      <c r="B16" s="3"/>
      <c r="C16" s="3"/>
      <c r="D16" s="3"/>
      <c r="E16" s="3"/>
      <c r="F16" s="3"/>
      <c r="G16" s="16"/>
      <c r="H16" s="16"/>
      <c r="I16" s="16"/>
      <c r="J16" s="16"/>
      <c r="K16" s="16"/>
      <c r="L16" s="16"/>
      <c r="M16" s="15"/>
      <c r="N16" s="15"/>
    </row>
    <row r="17" spans="1:14" s="2" customFormat="1" ht="42.75">
      <c r="A17" s="1"/>
      <c r="B17" s="3"/>
      <c r="C17" s="13" t="s">
        <v>7</v>
      </c>
      <c r="D17" s="3"/>
      <c r="E17" s="3"/>
      <c r="F17" s="3"/>
      <c r="G17" s="17"/>
      <c r="H17" s="16"/>
      <c r="I17" s="16"/>
      <c r="J17" s="16"/>
      <c r="K17" s="16"/>
      <c r="L17" s="16"/>
      <c r="M17" s="15"/>
      <c r="N17" s="15"/>
    </row>
    <row r="18" spans="1:14" s="2" customFormat="1">
      <c r="A18" s="1"/>
      <c r="B18" s="3"/>
      <c r="D18" s="3"/>
      <c r="E18" s="3"/>
      <c r="F18" s="3"/>
      <c r="G18" s="16"/>
      <c r="H18" s="16"/>
      <c r="I18" s="16"/>
      <c r="J18" s="16"/>
      <c r="K18" s="16"/>
      <c r="L18" s="16"/>
      <c r="M18" s="15"/>
      <c r="N18" s="15"/>
    </row>
    <row r="19" spans="1:14" s="2" customFormat="1">
      <c r="A19" s="1"/>
      <c r="B19" s="3"/>
      <c r="C19" s="14"/>
      <c r="D19" s="14"/>
      <c r="E19" s="14"/>
      <c r="F19" s="14"/>
      <c r="G19" s="16"/>
      <c r="H19" s="16"/>
      <c r="I19" s="16"/>
      <c r="J19" s="16"/>
      <c r="K19" s="16"/>
      <c r="L19" s="16"/>
      <c r="M19" s="15"/>
      <c r="N19" s="15"/>
    </row>
    <row r="20" spans="1:14" s="2" customFormat="1">
      <c r="A20" s="1"/>
      <c r="B20" s="3"/>
      <c r="C20" s="7"/>
      <c r="D20" s="6"/>
      <c r="E20" s="6"/>
      <c r="F20" s="6"/>
      <c r="G20" s="16"/>
      <c r="H20" s="16"/>
      <c r="I20" s="16"/>
      <c r="J20" s="16"/>
      <c r="K20" s="16"/>
      <c r="L20" s="16"/>
      <c r="M20" s="15"/>
      <c r="N20" s="15"/>
    </row>
    <row r="21" spans="1:14" s="2" customFormat="1">
      <c r="A21" s="1"/>
      <c r="B21" s="3"/>
      <c r="C21" s="7"/>
      <c r="D21" s="6"/>
      <c r="E21" s="6"/>
      <c r="F21" s="6"/>
      <c r="G21" s="16"/>
      <c r="H21" s="16"/>
      <c r="I21" s="16"/>
      <c r="J21" s="16"/>
      <c r="K21" s="16"/>
      <c r="L21" s="16"/>
      <c r="M21" s="15"/>
      <c r="N21" s="15"/>
    </row>
    <row r="22" spans="1:14" s="2" customFormat="1">
      <c r="A22" s="8"/>
      <c r="B22" s="9"/>
      <c r="C22" s="9"/>
      <c r="D22" s="9"/>
      <c r="E22" s="9"/>
      <c r="F22" s="9"/>
      <c r="G22" s="16"/>
      <c r="H22" s="16"/>
      <c r="I22" s="16"/>
      <c r="J22" s="16"/>
      <c r="K22" s="16"/>
      <c r="L22" s="16"/>
      <c r="M22" s="15"/>
      <c r="N22" s="15"/>
    </row>
    <row r="23" spans="1:14" s="2" customFormat="1" ht="17.25">
      <c r="A23" s="8"/>
      <c r="B23" s="9"/>
      <c r="C23" s="10" t="s">
        <v>3</v>
      </c>
      <c r="D23" s="9"/>
      <c r="E23" s="9"/>
      <c r="F23" s="9"/>
      <c r="G23" s="16"/>
      <c r="H23" s="16"/>
      <c r="I23" s="16"/>
      <c r="J23" s="16"/>
      <c r="K23" s="16"/>
      <c r="L23" s="16"/>
      <c r="M23" s="15"/>
      <c r="N23" s="15"/>
    </row>
    <row r="24" spans="1:14" s="2" customFormat="1" ht="15.75">
      <c r="A24" s="8"/>
      <c r="B24" s="8"/>
      <c r="C24" s="11" t="s">
        <v>4</v>
      </c>
      <c r="D24" s="8"/>
      <c r="E24" s="8"/>
      <c r="F24" s="8"/>
      <c r="G24" s="15"/>
      <c r="H24" s="15"/>
      <c r="I24" s="15"/>
      <c r="J24" s="15"/>
      <c r="K24" s="15"/>
      <c r="L24" s="15"/>
      <c r="M24" s="15"/>
      <c r="N24" s="15"/>
    </row>
    <row r="25" spans="1:14" s="2" customFormat="1">
      <c r="A25" s="8"/>
      <c r="B25" s="8"/>
      <c r="C25" s="8"/>
      <c r="D25" s="8"/>
      <c r="E25" s="8"/>
      <c r="F25" s="8"/>
      <c r="G25" s="15"/>
      <c r="H25" s="15"/>
      <c r="I25" s="15"/>
      <c r="J25" s="15"/>
      <c r="K25" s="15"/>
      <c r="L25" s="15"/>
      <c r="M25" s="15"/>
      <c r="N25" s="15"/>
    </row>
    <row r="26" spans="1:14" hidden="1"/>
    <row r="27" spans="1:14" ht="14.25" hidden="1" customHeight="1"/>
    <row r="28" spans="1:14" ht="14.25" hidden="1" customHeight="1"/>
    <row r="29" spans="1:14" ht="14.25" hidden="1" customHeight="1"/>
    <row r="30" spans="1:14" ht="14.25" hidden="1" customHeight="1"/>
    <row r="31" spans="1:14" ht="14.25" hidden="1" customHeight="1"/>
    <row r="32" spans="1:14"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7326B-FE91-41F0-9223-7CA20294EFB2}">
  <dimension ref="A1:E15"/>
  <sheetViews>
    <sheetView tabSelected="1" workbookViewId="0"/>
  </sheetViews>
  <sheetFormatPr defaultRowHeight="14.25"/>
  <cols>
    <col min="1" max="1" width="11.19921875" customWidth="1"/>
    <col min="3" max="3" width="14.19921875" bestFit="1" customWidth="1"/>
    <col min="5" max="5" width="9.06640625" customWidth="1"/>
  </cols>
  <sheetData>
    <row r="1" spans="1:5">
      <c r="A1" s="22" t="s">
        <v>128</v>
      </c>
      <c r="B1" s="23"/>
      <c r="C1" s="23"/>
      <c r="D1" s="23"/>
      <c r="E1" s="23"/>
    </row>
    <row r="2" spans="1:5" ht="9.85" customHeight="1">
      <c r="A2" s="24"/>
    </row>
    <row r="3" spans="1:5" ht="9.85" customHeight="1">
      <c r="A3" s="19"/>
    </row>
    <row r="4" spans="1:5" ht="9.85" customHeight="1"/>
    <row r="5" spans="1:5" ht="42.75">
      <c r="A5" s="20" t="s">
        <v>15</v>
      </c>
      <c r="B5" s="26" t="s">
        <v>16</v>
      </c>
      <c r="C5" s="26" t="s">
        <v>17</v>
      </c>
      <c r="D5" s="21" t="s">
        <v>18</v>
      </c>
      <c r="E5" s="21" t="s">
        <v>129</v>
      </c>
    </row>
    <row r="6" spans="1:5">
      <c r="A6" t="s">
        <v>11</v>
      </c>
      <c r="B6" s="18">
        <v>11649</v>
      </c>
      <c r="C6" s="18">
        <v>10593</v>
      </c>
      <c r="D6" s="25" t="str">
        <f>_xlfn.LET(_xlpm.var,B6/C6-1,
_xlpm.t,10%,
IF(ABS(_xlpm.var)&gt;_xlpm.t,_xlpm.var,""))</f>
        <v/>
      </c>
      <c r="E6" t="str">
        <f>_xlfn.LET(_xlpm.var,B6/C6-1,IF(_xlpm.var&gt;10%,"▲",IF(_xlpm.var&lt;-20%,"⛔",IF(_xlpm.var&lt;-10%,"▼",""))))</f>
        <v/>
      </c>
    </row>
    <row r="7" spans="1:5">
      <c r="A7" t="s">
        <v>12</v>
      </c>
      <c r="B7" s="18">
        <v>7718</v>
      </c>
      <c r="C7" s="18">
        <v>6409</v>
      </c>
      <c r="D7" s="25">
        <f t="shared" ref="D7:D15" si="0">_xlfn.LET(_xlpm.var,B7/C7-1,
_xlpm.t,10%,
IF(ABS(_xlpm.var)&gt;_xlpm.t,_xlpm.var,""))</f>
        <v>0.20424403183023876</v>
      </c>
      <c r="E7" t="str">
        <f>_xlfn.LET(_xlpm.var,B7/C7-1,IF(_xlpm.var&gt;10%,"▲",IF(_xlpm.var&lt;-20%,"⛔",IF(_xlpm.var&lt;-10%,"▼",""))))</f>
        <v>▲</v>
      </c>
    </row>
    <row r="8" spans="1:5">
      <c r="A8" t="s">
        <v>13</v>
      </c>
      <c r="B8" s="18">
        <v>12000</v>
      </c>
      <c r="C8" s="18">
        <v>12724</v>
      </c>
      <c r="D8" s="25" t="str">
        <f t="shared" si="0"/>
        <v/>
      </c>
      <c r="E8" t="str">
        <f t="shared" ref="E7:E15" si="1">_xlfn.LET(_xlpm.var,B8/C8-1,IF(_xlpm.var&gt;10%,"▲",IF(_xlpm.var&lt;-20%,"⛔",IF(_xlpm.var&lt;-10%,"▼",""))))</f>
        <v/>
      </c>
    </row>
    <row r="9" spans="1:5">
      <c r="A9" t="s">
        <v>14</v>
      </c>
      <c r="B9" s="18">
        <v>18700.5</v>
      </c>
      <c r="C9" s="18">
        <v>19101.600000000002</v>
      </c>
      <c r="D9" s="25" t="str">
        <f t="shared" si="0"/>
        <v/>
      </c>
      <c r="E9" t="str">
        <f t="shared" si="1"/>
        <v/>
      </c>
    </row>
    <row r="10" spans="1:5">
      <c r="A10" t="s">
        <v>8</v>
      </c>
      <c r="B10" s="18">
        <v>13000</v>
      </c>
      <c r="C10" s="18">
        <v>15113</v>
      </c>
      <c r="D10" s="25">
        <f t="shared" si="0"/>
        <v>-0.13981340567723155</v>
      </c>
      <c r="E10" t="str">
        <f t="shared" si="1"/>
        <v>▼</v>
      </c>
    </row>
    <row r="11" spans="1:5">
      <c r="A11" t="s">
        <v>9</v>
      </c>
      <c r="B11" s="18">
        <v>17990</v>
      </c>
      <c r="C11" s="18">
        <v>18181</v>
      </c>
      <c r="D11" s="25" t="str">
        <f t="shared" si="0"/>
        <v/>
      </c>
      <c r="E11" t="str">
        <f t="shared" si="1"/>
        <v/>
      </c>
    </row>
    <row r="12" spans="1:5">
      <c r="A12" t="s">
        <v>10</v>
      </c>
      <c r="B12" s="18">
        <v>10000</v>
      </c>
      <c r="C12" s="18">
        <v>13112</v>
      </c>
      <c r="D12" s="25">
        <f t="shared" si="0"/>
        <v>-0.23733984136668695</v>
      </c>
      <c r="E12" t="str">
        <f t="shared" si="1"/>
        <v>⛔</v>
      </c>
    </row>
    <row r="13" spans="1:5">
      <c r="A13" t="s">
        <v>19</v>
      </c>
      <c r="B13" s="18">
        <v>17760</v>
      </c>
      <c r="C13" s="18">
        <v>16854</v>
      </c>
      <c r="D13" s="25" t="str">
        <f t="shared" si="0"/>
        <v/>
      </c>
      <c r="E13" t="str">
        <f t="shared" si="1"/>
        <v/>
      </c>
    </row>
    <row r="14" spans="1:5">
      <c r="A14" t="s">
        <v>20</v>
      </c>
      <c r="B14" s="18">
        <v>30399.599999999999</v>
      </c>
      <c r="C14" s="18">
        <v>30237.199999999997</v>
      </c>
      <c r="D14" s="25" t="str">
        <f t="shared" si="0"/>
        <v/>
      </c>
      <c r="E14" t="str">
        <f t="shared" si="1"/>
        <v/>
      </c>
    </row>
    <row r="15" spans="1:5">
      <c r="A15" t="s">
        <v>21</v>
      </c>
      <c r="B15" s="18">
        <v>20400</v>
      </c>
      <c r="C15" s="18">
        <v>18476.8</v>
      </c>
      <c r="D15" s="25">
        <f t="shared" si="0"/>
        <v>0.10408728784205068</v>
      </c>
      <c r="E15" t="str">
        <f t="shared" si="1"/>
        <v>▲</v>
      </c>
    </row>
  </sheetData>
  <conditionalFormatting sqref="E6:E15">
    <cfRule type="cellIs" dxfId="0" priority="1" operator="equal">
      <formula>"▼"</formula>
    </cfRule>
    <cfRule type="cellIs" dxfId="2" priority="2" operator="equal">
      <formula>"▲"</formula>
    </cfRule>
    <cfRule type="cellIs" dxfId="1" priority="3" operator="equal">
      <formula>"⛔"</formula>
    </cfRule>
  </conditionalFormatting>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74660-1109-4A0E-B468-F03F8D302F7E}">
  <dimension ref="A1:K74"/>
  <sheetViews>
    <sheetView workbookViewId="0">
      <selection activeCell="H4" sqref="H4"/>
    </sheetView>
  </sheetViews>
  <sheetFormatPr defaultRowHeight="14.25"/>
  <cols>
    <col min="1" max="1" width="16.86328125" bestFit="1" customWidth="1"/>
    <col min="2" max="2" width="10.86328125" bestFit="1" customWidth="1"/>
    <col min="3" max="3" width="11.265625" bestFit="1" customWidth="1"/>
    <col min="4" max="4" width="19.59765625" bestFit="1" customWidth="1"/>
    <col min="5" max="5" width="3.46484375" customWidth="1"/>
    <col min="6" max="6" width="2.53125" customWidth="1"/>
    <col min="7" max="7" width="5.265625" customWidth="1"/>
    <col min="8" max="8" width="15.33203125" customWidth="1"/>
  </cols>
  <sheetData>
    <row r="1" spans="1:11">
      <c r="A1" s="22" t="s">
        <v>134</v>
      </c>
      <c r="B1" s="22"/>
      <c r="C1" s="22"/>
      <c r="D1" s="22"/>
    </row>
    <row r="3" spans="1:11">
      <c r="A3" s="22" t="s">
        <v>130</v>
      </c>
      <c r="B3" s="22" t="s">
        <v>22</v>
      </c>
      <c r="C3" s="22" t="s">
        <v>23</v>
      </c>
      <c r="D3" s="22" t="s">
        <v>24</v>
      </c>
    </row>
    <row r="4" spans="1:11">
      <c r="A4" t="s">
        <v>25</v>
      </c>
      <c r="B4" s="28">
        <v>25709</v>
      </c>
      <c r="C4" t="s">
        <v>26</v>
      </c>
      <c r="D4" t="s">
        <v>27</v>
      </c>
      <c r="H4" s="27">
        <f>AVERAGE(B4:B74)</f>
        <v>59545.394366197186</v>
      </c>
      <c r="K4" t="s">
        <v>131</v>
      </c>
    </row>
    <row r="5" spans="1:11">
      <c r="A5" t="s">
        <v>28</v>
      </c>
      <c r="B5" s="28">
        <v>25600</v>
      </c>
      <c r="C5" t="s">
        <v>29</v>
      </c>
      <c r="D5" t="s">
        <v>30</v>
      </c>
      <c r="K5" t="s">
        <v>132</v>
      </c>
    </row>
    <row r="6" spans="1:11">
      <c r="A6" t="s">
        <v>31</v>
      </c>
      <c r="B6" s="28">
        <v>23500</v>
      </c>
      <c r="C6" t="s">
        <v>32</v>
      </c>
      <c r="D6" t="s">
        <v>33</v>
      </c>
      <c r="H6" t="str" cm="1">
        <f t="array" ref="H6:H11">_xlfn.UNIQUE(C4:C74)</f>
        <v>Sales</v>
      </c>
      <c r="I6" t="str" cm="1">
        <f t="array" ref="I6:I11">_xlfn.LET(_xlpm.val,AVERAGEIFS(B4:B74,C4:C74,_xlfn.ANCHORARRAY(H6)),IF(_xlpm.val&gt;H4,"Above",IF(_xlpm.val&lt;H4*(1-10%),"Far Below","In Range")))</f>
        <v>In Range</v>
      </c>
      <c r="K6" t="s">
        <v>133</v>
      </c>
    </row>
    <row r="7" spans="1:11">
      <c r="A7" t="s">
        <v>34</v>
      </c>
      <c r="B7" s="28">
        <v>23500</v>
      </c>
      <c r="C7" t="s">
        <v>32</v>
      </c>
      <c r="D7" t="s">
        <v>33</v>
      </c>
      <c r="H7" t="str">
        <v>Marketing</v>
      </c>
      <c r="I7" t="str">
        <v>Far Below</v>
      </c>
    </row>
    <row r="8" spans="1:11">
      <c r="A8" t="s">
        <v>35</v>
      </c>
      <c r="B8" s="28">
        <v>26500</v>
      </c>
      <c r="C8" t="s">
        <v>26</v>
      </c>
      <c r="D8" t="s">
        <v>27</v>
      </c>
      <c r="H8" t="str">
        <v>Procurement</v>
      </c>
      <c r="I8" t="str">
        <v>Far Below</v>
      </c>
    </row>
    <row r="9" spans="1:11">
      <c r="A9" t="s">
        <v>36</v>
      </c>
      <c r="B9" s="28">
        <v>24700</v>
      </c>
      <c r="C9" t="s">
        <v>37</v>
      </c>
      <c r="D9" t="s">
        <v>38</v>
      </c>
      <c r="H9" t="str">
        <v>Finance</v>
      </c>
      <c r="I9" t="str">
        <v>Above</v>
      </c>
    </row>
    <row r="10" spans="1:11">
      <c r="A10" t="s">
        <v>39</v>
      </c>
      <c r="B10" s="28">
        <v>24200</v>
      </c>
      <c r="C10" t="s">
        <v>26</v>
      </c>
      <c r="D10" t="s">
        <v>27</v>
      </c>
      <c r="H10" t="str">
        <v>Legal</v>
      </c>
      <c r="I10" t="str">
        <v>Above</v>
      </c>
    </row>
    <row r="11" spans="1:11">
      <c r="A11" t="s">
        <v>40</v>
      </c>
      <c r="B11" s="28">
        <v>26500</v>
      </c>
      <c r="C11" t="s">
        <v>32</v>
      </c>
      <c r="D11" t="s">
        <v>41</v>
      </c>
      <c r="H11" t="str">
        <v>Management</v>
      </c>
      <c r="I11" t="str">
        <v>Above</v>
      </c>
    </row>
    <row r="12" spans="1:11">
      <c r="A12" t="s">
        <v>42</v>
      </c>
      <c r="B12" s="28">
        <v>30600</v>
      </c>
      <c r="C12" t="s">
        <v>26</v>
      </c>
      <c r="D12" t="s">
        <v>43</v>
      </c>
    </row>
    <row r="13" spans="1:11">
      <c r="A13" t="s">
        <v>44</v>
      </c>
      <c r="B13" s="28">
        <v>30200</v>
      </c>
      <c r="C13" t="s">
        <v>32</v>
      </c>
      <c r="D13" t="s">
        <v>41</v>
      </c>
    </row>
    <row r="14" spans="1:11">
      <c r="A14" t="s">
        <v>45</v>
      </c>
      <c r="B14" s="28">
        <v>28400</v>
      </c>
      <c r="C14" t="s">
        <v>32</v>
      </c>
      <c r="D14" t="s">
        <v>41</v>
      </c>
    </row>
    <row r="15" spans="1:11">
      <c r="A15" t="s">
        <v>46</v>
      </c>
      <c r="B15" s="28">
        <v>31900</v>
      </c>
      <c r="C15" t="s">
        <v>26</v>
      </c>
      <c r="D15" t="s">
        <v>43</v>
      </c>
    </row>
    <row r="16" spans="1:11">
      <c r="A16" t="s">
        <v>47</v>
      </c>
      <c r="B16" s="28">
        <v>32500</v>
      </c>
      <c r="C16" t="s">
        <v>26</v>
      </c>
      <c r="D16" t="s">
        <v>43</v>
      </c>
    </row>
    <row r="17" spans="1:4">
      <c r="A17" t="s">
        <v>48</v>
      </c>
      <c r="B17" s="28">
        <v>32800</v>
      </c>
      <c r="C17" t="s">
        <v>26</v>
      </c>
      <c r="D17" t="s">
        <v>43</v>
      </c>
    </row>
    <row r="18" spans="1:4">
      <c r="A18" t="s">
        <v>49</v>
      </c>
      <c r="B18" s="28">
        <v>25900</v>
      </c>
      <c r="C18" t="s">
        <v>26</v>
      </c>
      <c r="D18" t="s">
        <v>27</v>
      </c>
    </row>
    <row r="19" spans="1:4">
      <c r="A19" t="s">
        <v>50</v>
      </c>
      <c r="B19" s="28">
        <v>26900</v>
      </c>
      <c r="C19" t="s">
        <v>37</v>
      </c>
      <c r="D19" t="s">
        <v>38</v>
      </c>
    </row>
    <row r="20" spans="1:4">
      <c r="A20" t="s">
        <v>51</v>
      </c>
      <c r="B20" s="28">
        <v>47200</v>
      </c>
      <c r="C20" t="s">
        <v>37</v>
      </c>
      <c r="D20" t="s">
        <v>38</v>
      </c>
    </row>
    <row r="21" spans="1:4">
      <c r="A21" t="s">
        <v>52</v>
      </c>
      <c r="B21" s="28">
        <v>29800</v>
      </c>
      <c r="C21" t="s">
        <v>37</v>
      </c>
      <c r="D21" t="s">
        <v>53</v>
      </c>
    </row>
    <row r="22" spans="1:4">
      <c r="A22" t="s">
        <v>54</v>
      </c>
      <c r="B22" s="28">
        <v>31200</v>
      </c>
      <c r="C22" t="s">
        <v>32</v>
      </c>
      <c r="D22" t="s">
        <v>41</v>
      </c>
    </row>
    <row r="23" spans="1:4">
      <c r="A23" t="s">
        <v>55</v>
      </c>
      <c r="B23" s="28">
        <v>49500</v>
      </c>
      <c r="C23" t="s">
        <v>26</v>
      </c>
      <c r="D23" t="s">
        <v>56</v>
      </c>
    </row>
    <row r="24" spans="1:4">
      <c r="A24" t="s">
        <v>57</v>
      </c>
      <c r="B24" s="28">
        <v>32500</v>
      </c>
      <c r="C24" t="s">
        <v>26</v>
      </c>
      <c r="D24" t="s">
        <v>43</v>
      </c>
    </row>
    <row r="25" spans="1:4">
      <c r="A25" t="s">
        <v>58</v>
      </c>
      <c r="B25" s="28">
        <v>34808</v>
      </c>
      <c r="C25" t="s">
        <v>26</v>
      </c>
      <c r="D25" t="s">
        <v>43</v>
      </c>
    </row>
    <row r="26" spans="1:4">
      <c r="A26" t="s">
        <v>59</v>
      </c>
      <c r="B26" s="28">
        <v>34700</v>
      </c>
      <c r="C26" t="s">
        <v>32</v>
      </c>
      <c r="D26" t="s">
        <v>41</v>
      </c>
    </row>
    <row r="27" spans="1:4">
      <c r="A27" t="s">
        <v>60</v>
      </c>
      <c r="B27" s="28">
        <v>58300</v>
      </c>
      <c r="C27" t="s">
        <v>29</v>
      </c>
      <c r="D27" t="s">
        <v>61</v>
      </c>
    </row>
    <row r="28" spans="1:4">
      <c r="A28" t="s">
        <v>62</v>
      </c>
      <c r="B28" s="28">
        <v>36800</v>
      </c>
      <c r="C28" t="s">
        <v>26</v>
      </c>
      <c r="D28" t="s">
        <v>43</v>
      </c>
    </row>
    <row r="29" spans="1:4">
      <c r="A29" t="s">
        <v>63</v>
      </c>
      <c r="B29" s="28">
        <v>36400</v>
      </c>
      <c r="C29" t="s">
        <v>29</v>
      </c>
      <c r="D29" t="s">
        <v>61</v>
      </c>
    </row>
    <row r="30" spans="1:4">
      <c r="A30" t="s">
        <v>64</v>
      </c>
      <c r="B30" s="28">
        <v>32100</v>
      </c>
      <c r="C30" t="s">
        <v>26</v>
      </c>
      <c r="D30" t="s">
        <v>43</v>
      </c>
    </row>
    <row r="31" spans="1:4">
      <c r="A31" t="s">
        <v>65</v>
      </c>
      <c r="B31" s="28">
        <v>39600</v>
      </c>
      <c r="C31" t="s">
        <v>26</v>
      </c>
      <c r="D31" t="s">
        <v>43</v>
      </c>
    </row>
    <row r="32" spans="1:4">
      <c r="A32" t="s">
        <v>66</v>
      </c>
      <c r="B32" s="28">
        <v>89700</v>
      </c>
      <c r="C32" t="s">
        <v>67</v>
      </c>
      <c r="D32" t="s">
        <v>68</v>
      </c>
    </row>
    <row r="33" spans="1:4">
      <c r="A33" t="s">
        <v>69</v>
      </c>
      <c r="B33" s="28">
        <v>38900</v>
      </c>
      <c r="C33" t="s">
        <v>32</v>
      </c>
      <c r="D33" t="s">
        <v>41</v>
      </c>
    </row>
    <row r="34" spans="1:4">
      <c r="A34" t="s">
        <v>70</v>
      </c>
      <c r="B34" s="28">
        <v>38500</v>
      </c>
      <c r="C34" t="s">
        <v>26</v>
      </c>
      <c r="D34" t="s">
        <v>71</v>
      </c>
    </row>
    <row r="35" spans="1:4">
      <c r="A35" t="s">
        <v>72</v>
      </c>
      <c r="B35" s="28">
        <v>39400</v>
      </c>
      <c r="C35" t="s">
        <v>26</v>
      </c>
      <c r="D35" t="s">
        <v>71</v>
      </c>
    </row>
    <row r="36" spans="1:4">
      <c r="A36" t="s">
        <v>73</v>
      </c>
      <c r="B36" s="28">
        <v>42500</v>
      </c>
      <c r="C36" t="s">
        <v>26</v>
      </c>
      <c r="D36" t="s">
        <v>71</v>
      </c>
    </row>
    <row r="37" spans="1:4">
      <c r="A37" t="s">
        <v>74</v>
      </c>
      <c r="B37" s="28">
        <v>43668</v>
      </c>
      <c r="C37" t="s">
        <v>26</v>
      </c>
      <c r="D37" t="s">
        <v>43</v>
      </c>
    </row>
    <row r="38" spans="1:4">
      <c r="A38" t="s">
        <v>75</v>
      </c>
      <c r="B38" s="28">
        <v>49727</v>
      </c>
      <c r="C38" t="s">
        <v>37</v>
      </c>
      <c r="D38" t="s">
        <v>53</v>
      </c>
    </row>
    <row r="39" spans="1:4">
      <c r="A39" t="s">
        <v>76</v>
      </c>
      <c r="B39" s="28">
        <v>48500</v>
      </c>
      <c r="C39" t="s">
        <v>26</v>
      </c>
      <c r="D39" t="s">
        <v>43</v>
      </c>
    </row>
    <row r="40" spans="1:4">
      <c r="A40" t="s">
        <v>77</v>
      </c>
      <c r="B40" s="28">
        <v>49627</v>
      </c>
      <c r="C40" t="s">
        <v>26</v>
      </c>
      <c r="D40" t="s">
        <v>43</v>
      </c>
    </row>
    <row r="41" spans="1:4">
      <c r="A41" t="s">
        <v>78</v>
      </c>
      <c r="B41" s="28">
        <v>49000</v>
      </c>
      <c r="C41" t="s">
        <v>37</v>
      </c>
      <c r="D41" t="s">
        <v>79</v>
      </c>
    </row>
    <row r="42" spans="1:4">
      <c r="A42" t="s">
        <v>80</v>
      </c>
      <c r="B42" s="28">
        <v>56500</v>
      </c>
      <c r="C42" t="s">
        <v>32</v>
      </c>
      <c r="D42" t="s">
        <v>81</v>
      </c>
    </row>
    <row r="43" spans="1:4">
      <c r="A43" t="s">
        <v>82</v>
      </c>
      <c r="B43" s="28">
        <v>79600</v>
      </c>
      <c r="C43" t="s">
        <v>29</v>
      </c>
      <c r="D43" t="s">
        <v>83</v>
      </c>
    </row>
    <row r="44" spans="1:4">
      <c r="A44" t="s">
        <v>84</v>
      </c>
      <c r="B44" s="28">
        <v>57800</v>
      </c>
      <c r="C44" t="s">
        <v>32</v>
      </c>
      <c r="D44" t="s">
        <v>81</v>
      </c>
    </row>
    <row r="45" spans="1:4">
      <c r="A45" t="s">
        <v>85</v>
      </c>
      <c r="B45" s="28">
        <v>59900</v>
      </c>
      <c r="C45" t="s">
        <v>32</v>
      </c>
      <c r="D45" t="s">
        <v>81</v>
      </c>
    </row>
    <row r="46" spans="1:4">
      <c r="A46" t="s">
        <v>86</v>
      </c>
      <c r="B46" s="28">
        <v>48500</v>
      </c>
      <c r="C46" t="s">
        <v>32</v>
      </c>
      <c r="D46" t="s">
        <v>41</v>
      </c>
    </row>
    <row r="47" spans="1:4">
      <c r="A47" t="s">
        <v>87</v>
      </c>
      <c r="B47" s="28">
        <v>41200</v>
      </c>
      <c r="C47" t="s">
        <v>26</v>
      </c>
      <c r="D47" t="s">
        <v>27</v>
      </c>
    </row>
    <row r="48" spans="1:4">
      <c r="A48" t="s">
        <v>88</v>
      </c>
      <c r="B48" s="28">
        <v>52100</v>
      </c>
      <c r="C48" t="s">
        <v>26</v>
      </c>
      <c r="D48" t="s">
        <v>71</v>
      </c>
    </row>
    <row r="49" spans="1:4">
      <c r="A49" t="s">
        <v>89</v>
      </c>
      <c r="B49" s="28">
        <v>88000</v>
      </c>
      <c r="C49" t="s">
        <v>26</v>
      </c>
      <c r="D49" t="s">
        <v>43</v>
      </c>
    </row>
    <row r="50" spans="1:4">
      <c r="A50" t="s">
        <v>90</v>
      </c>
      <c r="B50" s="28">
        <v>116000</v>
      </c>
      <c r="C50" t="s">
        <v>26</v>
      </c>
      <c r="D50" t="s">
        <v>43</v>
      </c>
    </row>
    <row r="51" spans="1:4">
      <c r="A51" t="s">
        <v>91</v>
      </c>
      <c r="B51" s="28">
        <v>65200</v>
      </c>
      <c r="C51" t="s">
        <v>32</v>
      </c>
      <c r="D51" t="s">
        <v>81</v>
      </c>
    </row>
    <row r="52" spans="1:4">
      <c r="A52" t="s">
        <v>92</v>
      </c>
      <c r="B52" s="28">
        <v>65432</v>
      </c>
      <c r="C52" t="s">
        <v>26</v>
      </c>
      <c r="D52" t="s">
        <v>43</v>
      </c>
    </row>
    <row r="53" spans="1:4">
      <c r="A53" t="s">
        <v>93</v>
      </c>
      <c r="B53" s="28">
        <v>54600</v>
      </c>
      <c r="C53" t="s">
        <v>32</v>
      </c>
      <c r="D53" t="s">
        <v>41</v>
      </c>
    </row>
    <row r="54" spans="1:4">
      <c r="A54" t="s">
        <v>94</v>
      </c>
      <c r="B54" s="28">
        <v>51300</v>
      </c>
      <c r="C54" t="s">
        <v>32</v>
      </c>
      <c r="D54" t="s">
        <v>41</v>
      </c>
    </row>
    <row r="55" spans="1:4">
      <c r="A55" t="s">
        <v>95</v>
      </c>
      <c r="B55" s="28">
        <v>65200</v>
      </c>
      <c r="C55" t="s">
        <v>26</v>
      </c>
      <c r="D55" t="s">
        <v>43</v>
      </c>
    </row>
    <row r="56" spans="1:4">
      <c r="A56" t="s">
        <v>96</v>
      </c>
      <c r="B56" s="28">
        <v>102500</v>
      </c>
      <c r="C56" t="s">
        <v>32</v>
      </c>
      <c r="D56" t="s">
        <v>97</v>
      </c>
    </row>
    <row r="57" spans="1:4">
      <c r="A57" t="s">
        <v>98</v>
      </c>
      <c r="B57" s="28">
        <v>63500</v>
      </c>
      <c r="C57" t="s">
        <v>26</v>
      </c>
      <c r="D57" t="s">
        <v>43</v>
      </c>
    </row>
    <row r="58" spans="1:4">
      <c r="A58" t="s">
        <v>99</v>
      </c>
      <c r="B58" s="28">
        <v>70270</v>
      </c>
      <c r="C58" t="s">
        <v>26</v>
      </c>
      <c r="D58" t="s">
        <v>56</v>
      </c>
    </row>
    <row r="59" spans="1:4">
      <c r="A59" t="s">
        <v>100</v>
      </c>
      <c r="B59" s="28">
        <v>65270</v>
      </c>
      <c r="C59" t="s">
        <v>37</v>
      </c>
      <c r="D59" t="s">
        <v>101</v>
      </c>
    </row>
    <row r="60" spans="1:4">
      <c r="A60" t="s">
        <v>102</v>
      </c>
      <c r="B60" s="28">
        <v>78600</v>
      </c>
      <c r="C60" t="s">
        <v>37</v>
      </c>
      <c r="D60" t="s">
        <v>103</v>
      </c>
    </row>
    <row r="61" spans="1:4">
      <c r="A61" t="s">
        <v>104</v>
      </c>
      <c r="B61" s="28">
        <v>145000</v>
      </c>
      <c r="C61" t="s">
        <v>37</v>
      </c>
      <c r="D61" t="s">
        <v>105</v>
      </c>
    </row>
    <row r="62" spans="1:4">
      <c r="A62" t="s">
        <v>106</v>
      </c>
      <c r="B62" s="28">
        <v>86055</v>
      </c>
      <c r="C62" t="s">
        <v>32</v>
      </c>
      <c r="D62" t="s">
        <v>97</v>
      </c>
    </row>
    <row r="63" spans="1:4">
      <c r="A63" t="s">
        <v>107</v>
      </c>
      <c r="B63" s="28">
        <v>59600</v>
      </c>
      <c r="C63" t="s">
        <v>26</v>
      </c>
      <c r="D63" t="s">
        <v>43</v>
      </c>
    </row>
    <row r="64" spans="1:4">
      <c r="A64" t="s">
        <v>108</v>
      </c>
      <c r="B64" s="28">
        <v>115000</v>
      </c>
      <c r="C64" t="s">
        <v>26</v>
      </c>
      <c r="D64" t="s">
        <v>56</v>
      </c>
    </row>
    <row r="65" spans="1:4">
      <c r="A65" t="s">
        <v>109</v>
      </c>
      <c r="B65" s="28">
        <v>88300</v>
      </c>
      <c r="C65" t="s">
        <v>37</v>
      </c>
      <c r="D65" t="s">
        <v>110</v>
      </c>
    </row>
    <row r="66" spans="1:4">
      <c r="A66" t="s">
        <v>111</v>
      </c>
      <c r="B66" s="28">
        <v>86500</v>
      </c>
      <c r="C66" t="s">
        <v>37</v>
      </c>
      <c r="D66" t="s">
        <v>110</v>
      </c>
    </row>
    <row r="67" spans="1:4">
      <c r="A67" t="s">
        <v>112</v>
      </c>
      <c r="B67" s="28">
        <v>108357</v>
      </c>
      <c r="C67" t="s">
        <v>37</v>
      </c>
      <c r="D67" t="s">
        <v>113</v>
      </c>
    </row>
    <row r="68" spans="1:4">
      <c r="A68" t="s">
        <v>114</v>
      </c>
      <c r="B68" s="28">
        <v>125600</v>
      </c>
      <c r="C68" t="s">
        <v>26</v>
      </c>
      <c r="D68" t="s">
        <v>115</v>
      </c>
    </row>
    <row r="69" spans="1:4">
      <c r="A69" t="s">
        <v>116</v>
      </c>
      <c r="B69" s="28">
        <v>142000</v>
      </c>
      <c r="C69" t="s">
        <v>32</v>
      </c>
      <c r="D69" t="s">
        <v>117</v>
      </c>
    </row>
    <row r="70" spans="1:4">
      <c r="A70" t="s">
        <v>118</v>
      </c>
      <c r="B70" s="28">
        <v>141200</v>
      </c>
      <c r="C70" t="s">
        <v>26</v>
      </c>
      <c r="D70" t="s">
        <v>119</v>
      </c>
    </row>
    <row r="71" spans="1:4">
      <c r="A71" t="s">
        <v>120</v>
      </c>
      <c r="B71" s="28">
        <v>185000</v>
      </c>
      <c r="C71" t="s">
        <v>121</v>
      </c>
      <c r="D71" t="s">
        <v>122</v>
      </c>
    </row>
    <row r="72" spans="1:4">
      <c r="A72" t="s">
        <v>123</v>
      </c>
      <c r="B72" s="28">
        <v>55800</v>
      </c>
      <c r="C72" t="s">
        <v>121</v>
      </c>
      <c r="D72" t="s">
        <v>124</v>
      </c>
    </row>
    <row r="73" spans="1:4">
      <c r="A73" t="s">
        <v>125</v>
      </c>
      <c r="B73" s="28">
        <v>125000</v>
      </c>
      <c r="C73" t="s">
        <v>67</v>
      </c>
      <c r="D73" t="s">
        <v>126</v>
      </c>
    </row>
    <row r="74" spans="1:4">
      <c r="A74" t="s">
        <v>127</v>
      </c>
      <c r="B74" s="28">
        <v>91000</v>
      </c>
      <c r="C74" t="s">
        <v>67</v>
      </c>
      <c r="D74"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More --&gt;</vt:lpstr>
      <vt:lpstr>LET Variance</vt:lpstr>
      <vt:lpstr>LET DA</vt:lpstr>
    </vt:vector>
  </TitlesOfParts>
  <Company>XelPlus 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dc:description>www.xelplus.com</dc:description>
  <cp:lastModifiedBy>Leila Gharani</cp:lastModifiedBy>
  <dcterms:created xsi:type="dcterms:W3CDTF">2018-09-11T10:37:47Z</dcterms:created>
  <dcterms:modified xsi:type="dcterms:W3CDTF">2020-07-23T15:01:44Z</dcterms:modified>
</cp:coreProperties>
</file>