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755"/>
  </bookViews>
  <sheets>
    <sheet name="PanelCharts" sheetId="1" r:id="rId1"/>
  </sheets>
  <externalReferences>
    <externalReference r:id="rId2"/>
  </externalReferences>
  <definedNames>
    <definedName name="L12_Month">OFFSET([1]Section_4!$B$48,COUNTA([1]Section_4!$B$49:$B$70),0,-12,1)</definedName>
    <definedName name="L12_Sales">OFFSET([1]Section_4!$C$48,COUNTA([1]Section_4!$C$49:$C$70),0,-12,1)</definedName>
  </definedNames>
  <calcPr calcId="145621" concurrentCalc="0"/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/>
  <c r="G53" i="1"/>
  <c r="G52" i="1"/>
  <c r="G51" i="1"/>
  <c r="G50" i="1"/>
  <c r="E49" i="1"/>
  <c r="E48" i="1"/>
  <c r="E47" i="1"/>
  <c r="E46" i="1"/>
  <c r="E45" i="1"/>
  <c r="E44" i="1"/>
  <c r="E43" i="1"/>
  <c r="E42" i="1"/>
  <c r="E41" i="1"/>
  <c r="E40" i="1"/>
  <c r="E39" i="1"/>
  <c r="E38" i="1"/>
  <c r="G37" i="1"/>
  <c r="G36" i="1"/>
  <c r="G35" i="1"/>
  <c r="G34" i="1"/>
  <c r="G33" i="1"/>
  <c r="G32" i="1"/>
  <c r="G31" i="1"/>
  <c r="G30" i="1"/>
  <c r="G29" i="1"/>
  <c r="G28" i="1"/>
  <c r="G27" i="1"/>
  <c r="G26" i="1"/>
  <c r="D6" i="1"/>
  <c r="D10" i="1"/>
  <c r="D9" i="1"/>
  <c r="D8" i="1"/>
</calcChain>
</file>

<file path=xl/sharedStrings.xml><?xml version="1.0" encoding="utf-8"?>
<sst xmlns="http://schemas.openxmlformats.org/spreadsheetml/2006/main" count="176" uniqueCount="19">
  <si>
    <t>Company A</t>
  </si>
  <si>
    <t>Company B</t>
  </si>
  <si>
    <t>Company C</t>
  </si>
  <si>
    <t>Company D</t>
  </si>
  <si>
    <t>X</t>
  </si>
  <si>
    <t>Y</t>
  </si>
  <si>
    <t>Panel charts - Showing many variables at once</t>
  </si>
  <si>
    <t>Comparing company performance</t>
  </si>
  <si>
    <t>Dividers</t>
  </si>
  <si>
    <t>Actual</t>
  </si>
  <si>
    <t>Budget</t>
  </si>
  <si>
    <t>J</t>
  </si>
  <si>
    <t>.</t>
  </si>
  <si>
    <t>M</t>
  </si>
  <si>
    <t>S</t>
  </si>
  <si>
    <t>D</t>
  </si>
  <si>
    <t>Product B</t>
  </si>
  <si>
    <t>Product A</t>
  </si>
  <si>
    <t>Created by www.XelPlus.Com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</si>
</sst>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theme="1" tint="0.499984740745262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3" borderId="0" xfId="0" applyFont="1" applyFill="1"/>
    <xf numFmtId="0" fontId="1" fillId="5" borderId="0" xfId="0" applyFont="1" applyFill="1"/>
    <xf numFmtId="1" fontId="0" fillId="0" borderId="0" xfId="0" applyNumberFormat="1"/>
    <xf numFmtId="164" fontId="0" fillId="0" borderId="4" xfId="0" applyNumberFormat="1" applyBorder="1"/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0" borderId="5" xfId="0" applyBorder="1"/>
    <xf numFmtId="164" fontId="0" fillId="4" borderId="6" xfId="0" applyNumberFormat="1" applyFill="1" applyBorder="1"/>
    <xf numFmtId="1" fontId="0" fillId="4" borderId="7" xfId="0" applyNumberFormat="1" applyFill="1" applyBorder="1"/>
    <xf numFmtId="1" fontId="0" fillId="0" borderId="5" xfId="0" applyNumberFormat="1" applyBorder="1"/>
    <xf numFmtId="164" fontId="0" fillId="4" borderId="8" xfId="0" applyNumberFormat="1" applyFill="1" applyBorder="1"/>
    <xf numFmtId="1" fontId="0" fillId="4" borderId="5" xfId="0" applyNumberFormat="1" applyFill="1" applyBorder="1"/>
    <xf numFmtId="164" fontId="0" fillId="4" borderId="9" xfId="0" applyNumberFormat="1" applyFill="1" applyBorder="1"/>
    <xf numFmtId="1" fontId="0" fillId="4" borderId="10" xfId="0" applyNumberFormat="1" applyFill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/>
    <xf numFmtId="0" fontId="0" fillId="0" borderId="3" xfId="0" applyNumberFormat="1" applyBorder="1" applyAlignment="1">
      <alignment horizontal="center"/>
    </xf>
    <xf numFmtId="0" fontId="0" fillId="0" borderId="3" xfId="0" applyNumberFormat="1" applyBorder="1"/>
    <xf numFmtId="0" fontId="0" fillId="0" borderId="11" xfId="0" applyNumberFormat="1" applyBorder="1" applyAlignment="1">
      <alignment horizontal="center"/>
    </xf>
    <xf numFmtId="0" fontId="0" fillId="0" borderId="11" xfId="0" applyNumberFormat="1" applyBorder="1"/>
    <xf numFmtId="1" fontId="1" fillId="5" borderId="0" xfId="0" applyNumberFormat="1" applyFont="1" applyFill="1"/>
    <xf numFmtId="1" fontId="1" fillId="0" borderId="1" xfId="0" applyNumberFormat="1" applyFont="1" applyBorder="1" applyAlignment="1">
      <alignment horizontal="right"/>
    </xf>
    <xf numFmtId="0" fontId="4" fillId="0" borderId="0" xfId="2"/>
  </cellXfs>
  <cellStyles count="3">
    <cellStyle name="Hyperlink" xfId="2" builtinId="8"/>
    <cellStyle name="Normal" xfId="0" builtinId="0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chemeClr val="tx1">
                    <a:lumMod val="85000"/>
                    <a:lumOff val="15000"/>
                  </a:schemeClr>
                </a:solidFill>
              </a:defRPr>
            </a:pPr>
            <a:r>
              <a:rPr lang="en-US" sz="1600">
                <a:solidFill>
                  <a:schemeClr val="tx1">
                    <a:lumMod val="85000"/>
                    <a:lumOff val="15000"/>
                  </a:schemeClr>
                </a:solidFill>
              </a:rPr>
              <a:t>Sales Revenue Comparison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PanelCharts!$D$13</c:f>
              <c:strCache>
                <c:ptCount val="1"/>
                <c:pt idx="0">
                  <c:v>Actual</c:v>
                </c:pt>
              </c:strCache>
            </c:strRef>
          </c:tx>
          <c:spPr>
            <a:ln w="38100">
              <a:solidFill>
                <a:schemeClr val="bg2">
                  <a:lumMod val="10000"/>
                </a:schemeClr>
              </a:solidFill>
            </a:ln>
          </c:spPr>
          <c:marker>
            <c:symbol val="none"/>
          </c:marker>
          <c:cat>
            <c:multiLvlStrRef>
              <c:f>PanelCharts!$B$14:$C$61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PanelCharts!$D$14:$D$61</c:f>
              <c:numCache>
                <c:formatCode>General</c:formatCode>
                <c:ptCount val="48"/>
                <c:pt idx="0">
                  <c:v>149</c:v>
                </c:pt>
                <c:pt idx="1">
                  <c:v>274</c:v>
                </c:pt>
                <c:pt idx="2">
                  <c:v>490</c:v>
                </c:pt>
                <c:pt idx="3">
                  <c:v>641</c:v>
                </c:pt>
                <c:pt idx="4">
                  <c:v>823</c:v>
                </c:pt>
                <c:pt idx="5">
                  <c:v>1003</c:v>
                </c:pt>
                <c:pt idx="6">
                  <c:v>1164</c:v>
                </c:pt>
                <c:pt idx="7">
                  <c:v>1272</c:v>
                </c:pt>
                <c:pt idx="8">
                  <c:v>1395</c:v>
                </c:pt>
                <c:pt idx="9">
                  <c:v>1538</c:v>
                </c:pt>
                <c:pt idx="10">
                  <c:v>1712</c:v>
                </c:pt>
                <c:pt idx="11">
                  <c:v>1938</c:v>
                </c:pt>
                <c:pt idx="24">
                  <c:v>119</c:v>
                </c:pt>
                <c:pt idx="25">
                  <c:v>139</c:v>
                </c:pt>
                <c:pt idx="26">
                  <c:v>245</c:v>
                </c:pt>
                <c:pt idx="27">
                  <c:v>350</c:v>
                </c:pt>
                <c:pt idx="28">
                  <c:v>410</c:v>
                </c:pt>
                <c:pt idx="29">
                  <c:v>499</c:v>
                </c:pt>
                <c:pt idx="30">
                  <c:v>547</c:v>
                </c:pt>
                <c:pt idx="31">
                  <c:v>520</c:v>
                </c:pt>
                <c:pt idx="32">
                  <c:v>550</c:v>
                </c:pt>
                <c:pt idx="33">
                  <c:v>551</c:v>
                </c:pt>
                <c:pt idx="34">
                  <c:v>573</c:v>
                </c:pt>
                <c:pt idx="35">
                  <c:v>472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PanelCharts!$E$13</c:f>
              <c:strCache>
                <c:ptCount val="1"/>
                <c:pt idx="0">
                  <c:v>Budget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PanelCharts!$B$14:$C$61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PanelCharts!$E$14:$E$61</c:f>
              <c:numCache>
                <c:formatCode>General</c:formatCode>
                <c:ptCount val="48"/>
                <c:pt idx="0">
                  <c:v>163.9</c:v>
                </c:pt>
                <c:pt idx="1">
                  <c:v>301.40000000000003</c:v>
                </c:pt>
                <c:pt idx="2">
                  <c:v>539</c:v>
                </c:pt>
                <c:pt idx="3">
                  <c:v>705.1</c:v>
                </c:pt>
                <c:pt idx="4">
                  <c:v>905.30000000000007</c:v>
                </c:pt>
                <c:pt idx="5">
                  <c:v>1103.3000000000002</c:v>
                </c:pt>
                <c:pt idx="6">
                  <c:v>1280.4000000000001</c:v>
                </c:pt>
                <c:pt idx="7">
                  <c:v>1399.2</c:v>
                </c:pt>
                <c:pt idx="8">
                  <c:v>1534.5000000000002</c:v>
                </c:pt>
                <c:pt idx="9">
                  <c:v>1691.8000000000002</c:v>
                </c:pt>
                <c:pt idx="10">
                  <c:v>1883.2</c:v>
                </c:pt>
                <c:pt idx="11">
                  <c:v>2131.8000000000002</c:v>
                </c:pt>
                <c:pt idx="24">
                  <c:v>107.10000000000001</c:v>
                </c:pt>
                <c:pt idx="25">
                  <c:v>125.10000000000001</c:v>
                </c:pt>
                <c:pt idx="26">
                  <c:v>220.5</c:v>
                </c:pt>
                <c:pt idx="27">
                  <c:v>315</c:v>
                </c:pt>
                <c:pt idx="28">
                  <c:v>369</c:v>
                </c:pt>
                <c:pt idx="29">
                  <c:v>449.1</c:v>
                </c:pt>
                <c:pt idx="30">
                  <c:v>492.3</c:v>
                </c:pt>
                <c:pt idx="31">
                  <c:v>468</c:v>
                </c:pt>
                <c:pt idx="32">
                  <c:v>495</c:v>
                </c:pt>
                <c:pt idx="33">
                  <c:v>495.90000000000003</c:v>
                </c:pt>
                <c:pt idx="34">
                  <c:v>515.70000000000005</c:v>
                </c:pt>
                <c:pt idx="35">
                  <c:v>424.8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PanelCharts!$F$13</c:f>
              <c:strCache>
                <c:ptCount val="1"/>
                <c:pt idx="0">
                  <c:v>Actual</c:v>
                </c:pt>
              </c:strCache>
            </c:strRef>
          </c:tx>
          <c:spPr>
            <a:ln w="38100">
              <a:solidFill>
                <a:schemeClr val="bg2">
                  <a:lumMod val="10000"/>
                </a:schemeClr>
              </a:solidFill>
            </a:ln>
          </c:spPr>
          <c:marker>
            <c:symbol val="none"/>
          </c:marker>
          <c:cat>
            <c:multiLvlStrRef>
              <c:f>PanelCharts!$B$14:$C$61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PanelCharts!$F$14:$F$61</c:f>
              <c:numCache>
                <c:formatCode>General</c:formatCode>
                <c:ptCount val="48"/>
                <c:pt idx="12">
                  <c:v>47</c:v>
                </c:pt>
                <c:pt idx="13">
                  <c:v>144</c:v>
                </c:pt>
                <c:pt idx="14">
                  <c:v>268</c:v>
                </c:pt>
                <c:pt idx="15">
                  <c:v>358</c:v>
                </c:pt>
                <c:pt idx="16">
                  <c:v>430</c:v>
                </c:pt>
                <c:pt idx="17">
                  <c:v>516</c:v>
                </c:pt>
                <c:pt idx="18">
                  <c:v>608</c:v>
                </c:pt>
                <c:pt idx="19">
                  <c:v>710</c:v>
                </c:pt>
                <c:pt idx="20">
                  <c:v>796</c:v>
                </c:pt>
                <c:pt idx="21">
                  <c:v>866</c:v>
                </c:pt>
                <c:pt idx="22">
                  <c:v>990</c:v>
                </c:pt>
                <c:pt idx="23">
                  <c:v>1090</c:v>
                </c:pt>
                <c:pt idx="36">
                  <c:v>146</c:v>
                </c:pt>
                <c:pt idx="37">
                  <c:v>307</c:v>
                </c:pt>
                <c:pt idx="38">
                  <c:v>433</c:v>
                </c:pt>
                <c:pt idx="39">
                  <c:v>560</c:v>
                </c:pt>
                <c:pt idx="40">
                  <c:v>669</c:v>
                </c:pt>
                <c:pt idx="41">
                  <c:v>780</c:v>
                </c:pt>
                <c:pt idx="42">
                  <c:v>884</c:v>
                </c:pt>
                <c:pt idx="43">
                  <c:v>1263</c:v>
                </c:pt>
                <c:pt idx="44">
                  <c:v>1263</c:v>
                </c:pt>
                <c:pt idx="45">
                  <c:v>1263</c:v>
                </c:pt>
                <c:pt idx="46">
                  <c:v>1339</c:v>
                </c:pt>
                <c:pt idx="47">
                  <c:v>1283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PanelCharts!$G$13</c:f>
              <c:strCache>
                <c:ptCount val="1"/>
                <c:pt idx="0">
                  <c:v>Budget</c:v>
                </c:pt>
              </c:strCache>
            </c:strRef>
          </c:tx>
          <c:spPr>
            <a:ln w="2857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PanelCharts!$B$14:$C$61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PanelCharts!$G$14:$G$61</c:f>
              <c:numCache>
                <c:formatCode>General</c:formatCode>
                <c:ptCount val="48"/>
                <c:pt idx="12">
                  <c:v>70.5</c:v>
                </c:pt>
                <c:pt idx="13">
                  <c:v>216</c:v>
                </c:pt>
                <c:pt idx="14">
                  <c:v>402</c:v>
                </c:pt>
                <c:pt idx="15">
                  <c:v>537</c:v>
                </c:pt>
                <c:pt idx="16">
                  <c:v>645</c:v>
                </c:pt>
                <c:pt idx="17">
                  <c:v>774</c:v>
                </c:pt>
                <c:pt idx="18">
                  <c:v>912</c:v>
                </c:pt>
                <c:pt idx="19">
                  <c:v>1065</c:v>
                </c:pt>
                <c:pt idx="20">
                  <c:v>1194</c:v>
                </c:pt>
                <c:pt idx="21">
                  <c:v>1299</c:v>
                </c:pt>
                <c:pt idx="22">
                  <c:v>1485</c:v>
                </c:pt>
                <c:pt idx="23">
                  <c:v>1635</c:v>
                </c:pt>
                <c:pt idx="36">
                  <c:v>102.19999999999999</c:v>
                </c:pt>
                <c:pt idx="37">
                  <c:v>214.89999999999998</c:v>
                </c:pt>
                <c:pt idx="38">
                  <c:v>303.09999999999997</c:v>
                </c:pt>
                <c:pt idx="39">
                  <c:v>392</c:v>
                </c:pt>
                <c:pt idx="40">
                  <c:v>468.29999999999995</c:v>
                </c:pt>
                <c:pt idx="41">
                  <c:v>546</c:v>
                </c:pt>
                <c:pt idx="42">
                  <c:v>618.79999999999995</c:v>
                </c:pt>
                <c:pt idx="43">
                  <c:v>884.09999999999991</c:v>
                </c:pt>
                <c:pt idx="44">
                  <c:v>884.09999999999991</c:v>
                </c:pt>
                <c:pt idx="45">
                  <c:v>884.09999999999991</c:v>
                </c:pt>
                <c:pt idx="46">
                  <c:v>937.3</c:v>
                </c:pt>
                <c:pt idx="47">
                  <c:v>898.09999999999991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2224"/>
        <c:axId val="17013760"/>
      </c:lineChart>
      <c:scatterChart>
        <c:scatterStyle val="lineMarker"/>
        <c:varyColors val="0"/>
        <c:ser>
          <c:idx val="4"/>
          <c:order val="4"/>
          <c:tx>
            <c:v>Trennung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1"/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xVal>
            <c:numRef>
              <c:f>PanelCharts!$D$8:$D$10</c:f>
              <c:numCache>
                <c:formatCode>0.0</c:formatCode>
                <c:ptCount val="3"/>
                <c:pt idx="0">
                  <c:v>12.5</c:v>
                </c:pt>
                <c:pt idx="1">
                  <c:v>24.5</c:v>
                </c:pt>
                <c:pt idx="2">
                  <c:v>36.5</c:v>
                </c:pt>
              </c:numCache>
            </c:numRef>
          </c:xVal>
          <c:yVal>
            <c:numRef>
              <c:f>PanelCharts!$E$8:$E$10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20256"/>
        <c:axId val="17118720"/>
      </c:scatterChart>
      <c:catAx>
        <c:axId val="1701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3760"/>
        <c:crosses val="autoZero"/>
        <c:auto val="1"/>
        <c:lblAlgn val="ctr"/>
        <c:lblOffset val="100"/>
        <c:noMultiLvlLbl val="0"/>
      </c:catAx>
      <c:valAx>
        <c:axId val="17013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85000"/>
                    <a:lumOff val="15000"/>
                  </a:schemeClr>
                </a:solidFill>
              </a:defRPr>
            </a:pPr>
            <a:endParaRPr lang="en-US"/>
          </a:p>
        </c:txPr>
        <c:crossAx val="17012224"/>
        <c:crosses val="autoZero"/>
        <c:crossBetween val="between"/>
      </c:valAx>
      <c:valAx>
        <c:axId val="17118720"/>
        <c:scaling>
          <c:orientation val="minMax"/>
          <c:max val="1"/>
          <c:min val="0"/>
        </c:scaling>
        <c:delete val="0"/>
        <c:axPos val="r"/>
        <c:numFmt formatCode="0.00" sourceLinked="0"/>
        <c:majorTickMark val="out"/>
        <c:minorTickMark val="none"/>
        <c:tickLblPos val="none"/>
        <c:spPr>
          <a:ln>
            <a:noFill/>
          </a:ln>
        </c:spPr>
        <c:crossAx val="17120256"/>
        <c:crosses val="max"/>
        <c:crossBetween val="midCat"/>
      </c:valAx>
      <c:valAx>
        <c:axId val="1712025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7118720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PanelCharts!$D$13</c:f>
              <c:strCache>
                <c:ptCount val="1"/>
                <c:pt idx="0">
                  <c:v>Actual</c:v>
                </c:pt>
              </c:strCache>
            </c:strRef>
          </c:tx>
          <c:spPr>
            <a:ln w="38100">
              <a:solidFill>
                <a:schemeClr val="bg2">
                  <a:lumMod val="10000"/>
                </a:schemeClr>
              </a:solidFill>
            </a:ln>
          </c:spPr>
          <c:marker>
            <c:symbol val="none"/>
          </c:marker>
          <c:cat>
            <c:multiLvlStrRef>
              <c:f>PanelCharts!$B$117:$C$164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PanelCharts!$D$117:$D$164</c:f>
              <c:numCache>
                <c:formatCode>General</c:formatCode>
                <c:ptCount val="48"/>
                <c:pt idx="0">
                  <c:v>29.8</c:v>
                </c:pt>
                <c:pt idx="1">
                  <c:v>54.800000000000004</c:v>
                </c:pt>
                <c:pt idx="2">
                  <c:v>98</c:v>
                </c:pt>
                <c:pt idx="3">
                  <c:v>128.20000000000002</c:v>
                </c:pt>
                <c:pt idx="4">
                  <c:v>164.60000000000002</c:v>
                </c:pt>
                <c:pt idx="5">
                  <c:v>200.60000000000002</c:v>
                </c:pt>
                <c:pt idx="6">
                  <c:v>232.8</c:v>
                </c:pt>
                <c:pt idx="7">
                  <c:v>254.4</c:v>
                </c:pt>
                <c:pt idx="8">
                  <c:v>279</c:v>
                </c:pt>
                <c:pt idx="9">
                  <c:v>307.60000000000002</c:v>
                </c:pt>
                <c:pt idx="10">
                  <c:v>342.40000000000003</c:v>
                </c:pt>
                <c:pt idx="11">
                  <c:v>387.6</c:v>
                </c:pt>
                <c:pt idx="24">
                  <c:v>59.5</c:v>
                </c:pt>
                <c:pt idx="25">
                  <c:v>69.5</c:v>
                </c:pt>
                <c:pt idx="26">
                  <c:v>122.5</c:v>
                </c:pt>
                <c:pt idx="27">
                  <c:v>175</c:v>
                </c:pt>
                <c:pt idx="28">
                  <c:v>205</c:v>
                </c:pt>
                <c:pt idx="29">
                  <c:v>249.5</c:v>
                </c:pt>
                <c:pt idx="30">
                  <c:v>273.5</c:v>
                </c:pt>
                <c:pt idx="31">
                  <c:v>260</c:v>
                </c:pt>
                <c:pt idx="32">
                  <c:v>275</c:v>
                </c:pt>
                <c:pt idx="33">
                  <c:v>275.5</c:v>
                </c:pt>
                <c:pt idx="34">
                  <c:v>286.5</c:v>
                </c:pt>
                <c:pt idx="35">
                  <c:v>236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PanelCharts!$E$13</c:f>
              <c:strCache>
                <c:ptCount val="1"/>
                <c:pt idx="0">
                  <c:v>Budget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PanelCharts!$B$117:$C$164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PanelCharts!$E$117:$E$164</c:f>
              <c:numCache>
                <c:formatCode>General</c:formatCode>
                <c:ptCount val="48"/>
                <c:pt idx="0">
                  <c:v>32.78</c:v>
                </c:pt>
                <c:pt idx="1">
                  <c:v>60.280000000000008</c:v>
                </c:pt>
                <c:pt idx="2">
                  <c:v>107.80000000000001</c:v>
                </c:pt>
                <c:pt idx="3">
                  <c:v>141.02000000000001</c:v>
                </c:pt>
                <c:pt idx="4">
                  <c:v>181.06000000000003</c:v>
                </c:pt>
                <c:pt idx="5">
                  <c:v>220.66000000000005</c:v>
                </c:pt>
                <c:pt idx="6">
                  <c:v>256.08000000000004</c:v>
                </c:pt>
                <c:pt idx="7">
                  <c:v>279.84000000000003</c:v>
                </c:pt>
                <c:pt idx="8">
                  <c:v>306.90000000000003</c:v>
                </c:pt>
                <c:pt idx="9">
                  <c:v>338.36000000000007</c:v>
                </c:pt>
                <c:pt idx="10">
                  <c:v>376.64000000000004</c:v>
                </c:pt>
                <c:pt idx="11">
                  <c:v>426.36000000000007</c:v>
                </c:pt>
                <c:pt idx="24">
                  <c:v>53.550000000000004</c:v>
                </c:pt>
                <c:pt idx="25">
                  <c:v>62.550000000000004</c:v>
                </c:pt>
                <c:pt idx="26">
                  <c:v>110.25</c:v>
                </c:pt>
                <c:pt idx="27">
                  <c:v>157.5</c:v>
                </c:pt>
                <c:pt idx="28">
                  <c:v>184.5</c:v>
                </c:pt>
                <c:pt idx="29">
                  <c:v>224.55</c:v>
                </c:pt>
                <c:pt idx="30">
                  <c:v>246.15</c:v>
                </c:pt>
                <c:pt idx="31">
                  <c:v>234</c:v>
                </c:pt>
                <c:pt idx="32">
                  <c:v>247.5</c:v>
                </c:pt>
                <c:pt idx="33">
                  <c:v>247.95000000000002</c:v>
                </c:pt>
                <c:pt idx="34">
                  <c:v>257.85000000000002</c:v>
                </c:pt>
                <c:pt idx="35">
                  <c:v>212.4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PanelCharts!$F$13</c:f>
              <c:strCache>
                <c:ptCount val="1"/>
                <c:pt idx="0">
                  <c:v>Actual</c:v>
                </c:pt>
              </c:strCache>
            </c:strRef>
          </c:tx>
          <c:spPr>
            <a:ln w="38100">
              <a:solidFill>
                <a:schemeClr val="bg2">
                  <a:lumMod val="10000"/>
                </a:schemeClr>
              </a:solidFill>
            </a:ln>
          </c:spPr>
          <c:marker>
            <c:symbol val="none"/>
          </c:marker>
          <c:cat>
            <c:multiLvlStrRef>
              <c:f>PanelCharts!$B$117:$C$164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PanelCharts!$F$117:$F$164</c:f>
              <c:numCache>
                <c:formatCode>General</c:formatCode>
                <c:ptCount val="48"/>
                <c:pt idx="12">
                  <c:v>28.2</c:v>
                </c:pt>
                <c:pt idx="13">
                  <c:v>86.399999999999991</c:v>
                </c:pt>
                <c:pt idx="14">
                  <c:v>160.79999999999998</c:v>
                </c:pt>
                <c:pt idx="15">
                  <c:v>214.79999999999998</c:v>
                </c:pt>
                <c:pt idx="16">
                  <c:v>258</c:v>
                </c:pt>
                <c:pt idx="17">
                  <c:v>309.59999999999997</c:v>
                </c:pt>
                <c:pt idx="18">
                  <c:v>364.8</c:v>
                </c:pt>
                <c:pt idx="19">
                  <c:v>426</c:v>
                </c:pt>
                <c:pt idx="20">
                  <c:v>477.59999999999997</c:v>
                </c:pt>
                <c:pt idx="21">
                  <c:v>519.6</c:v>
                </c:pt>
                <c:pt idx="22">
                  <c:v>594</c:v>
                </c:pt>
                <c:pt idx="23">
                  <c:v>654</c:v>
                </c:pt>
                <c:pt idx="36">
                  <c:v>102.19999999999999</c:v>
                </c:pt>
                <c:pt idx="37">
                  <c:v>214.89999999999998</c:v>
                </c:pt>
                <c:pt idx="38">
                  <c:v>303.09999999999997</c:v>
                </c:pt>
                <c:pt idx="39">
                  <c:v>392</c:v>
                </c:pt>
                <c:pt idx="40">
                  <c:v>468.29999999999995</c:v>
                </c:pt>
                <c:pt idx="41">
                  <c:v>546</c:v>
                </c:pt>
                <c:pt idx="42">
                  <c:v>618.79999999999995</c:v>
                </c:pt>
                <c:pt idx="43">
                  <c:v>884.09999999999991</c:v>
                </c:pt>
                <c:pt idx="44">
                  <c:v>884.09999999999991</c:v>
                </c:pt>
                <c:pt idx="45">
                  <c:v>884.09999999999991</c:v>
                </c:pt>
                <c:pt idx="46">
                  <c:v>937.3</c:v>
                </c:pt>
                <c:pt idx="47">
                  <c:v>898.09999999999991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PanelCharts!$G$13</c:f>
              <c:strCache>
                <c:ptCount val="1"/>
                <c:pt idx="0">
                  <c:v>Budget</c:v>
                </c:pt>
              </c:strCache>
            </c:strRef>
          </c:tx>
          <c:spPr>
            <a:ln w="2857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PanelCharts!$B$117:$C$164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PanelCharts!$G$117:$G$164</c:f>
              <c:numCache>
                <c:formatCode>General</c:formatCode>
                <c:ptCount val="48"/>
                <c:pt idx="12">
                  <c:v>42.3</c:v>
                </c:pt>
                <c:pt idx="13">
                  <c:v>129.6</c:v>
                </c:pt>
                <c:pt idx="14">
                  <c:v>241.2</c:v>
                </c:pt>
                <c:pt idx="15">
                  <c:v>322.2</c:v>
                </c:pt>
                <c:pt idx="16">
                  <c:v>387</c:v>
                </c:pt>
                <c:pt idx="17">
                  <c:v>464.4</c:v>
                </c:pt>
                <c:pt idx="18">
                  <c:v>547.19999999999993</c:v>
                </c:pt>
                <c:pt idx="19">
                  <c:v>639</c:v>
                </c:pt>
                <c:pt idx="20">
                  <c:v>716.4</c:v>
                </c:pt>
                <c:pt idx="21">
                  <c:v>779.4</c:v>
                </c:pt>
                <c:pt idx="22">
                  <c:v>891</c:v>
                </c:pt>
                <c:pt idx="23">
                  <c:v>981</c:v>
                </c:pt>
                <c:pt idx="36">
                  <c:v>71.539999999999992</c:v>
                </c:pt>
                <c:pt idx="37">
                  <c:v>150.42999999999998</c:v>
                </c:pt>
                <c:pt idx="38">
                  <c:v>212.16999999999996</c:v>
                </c:pt>
                <c:pt idx="39">
                  <c:v>274.39999999999998</c:v>
                </c:pt>
                <c:pt idx="40">
                  <c:v>327.80999999999995</c:v>
                </c:pt>
                <c:pt idx="41">
                  <c:v>382.2</c:v>
                </c:pt>
                <c:pt idx="42">
                  <c:v>433.15999999999997</c:v>
                </c:pt>
                <c:pt idx="43">
                  <c:v>618.86999999999989</c:v>
                </c:pt>
                <c:pt idx="44">
                  <c:v>618.86999999999989</c:v>
                </c:pt>
                <c:pt idx="45">
                  <c:v>618.86999999999989</c:v>
                </c:pt>
                <c:pt idx="46">
                  <c:v>656.1099999999999</c:v>
                </c:pt>
                <c:pt idx="47">
                  <c:v>628.66999999999985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53152"/>
        <c:axId val="61954688"/>
      </c:lineChart>
      <c:scatterChart>
        <c:scatterStyle val="lineMarker"/>
        <c:varyColors val="0"/>
        <c:ser>
          <c:idx val="4"/>
          <c:order val="4"/>
          <c:tx>
            <c:v>Trennung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1"/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xVal>
            <c:numRef>
              <c:f>PanelCharts!$D$8:$D$10</c:f>
              <c:numCache>
                <c:formatCode>0.0</c:formatCode>
                <c:ptCount val="3"/>
                <c:pt idx="0">
                  <c:v>12.5</c:v>
                </c:pt>
                <c:pt idx="1">
                  <c:v>24.5</c:v>
                </c:pt>
                <c:pt idx="2">
                  <c:v>36.5</c:v>
                </c:pt>
              </c:numCache>
            </c:numRef>
          </c:xVal>
          <c:yVal>
            <c:numRef>
              <c:f>PanelCharts!$E$8:$E$10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01760"/>
        <c:axId val="62099840"/>
      </c:scatterChart>
      <c:catAx>
        <c:axId val="61953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954688"/>
        <c:crosses val="autoZero"/>
        <c:auto val="1"/>
        <c:lblAlgn val="ctr"/>
        <c:lblOffset val="100"/>
        <c:noMultiLvlLbl val="0"/>
      </c:catAx>
      <c:valAx>
        <c:axId val="6195468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n-GB" sz="1100"/>
                  <a:t>Product A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85000"/>
                    <a:lumOff val="15000"/>
                  </a:schemeClr>
                </a:solidFill>
              </a:defRPr>
            </a:pPr>
            <a:endParaRPr lang="en-US"/>
          </a:p>
        </c:txPr>
        <c:crossAx val="61953152"/>
        <c:crosses val="autoZero"/>
        <c:crossBetween val="between"/>
        <c:majorUnit val="500"/>
      </c:valAx>
      <c:valAx>
        <c:axId val="62099840"/>
        <c:scaling>
          <c:orientation val="minMax"/>
          <c:max val="1"/>
          <c:min val="0"/>
        </c:scaling>
        <c:delete val="0"/>
        <c:axPos val="r"/>
        <c:numFmt formatCode="0.00" sourceLinked="0"/>
        <c:majorTickMark val="out"/>
        <c:minorTickMark val="none"/>
        <c:tickLblPos val="none"/>
        <c:spPr>
          <a:ln>
            <a:noFill/>
          </a:ln>
        </c:spPr>
        <c:crossAx val="62101760"/>
        <c:crosses val="max"/>
        <c:crossBetween val="midCat"/>
      </c:valAx>
      <c:valAx>
        <c:axId val="6210176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620998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Sales Revenue Comparison by Product</a:t>
            </a:r>
            <a:endParaRPr lang="en-GB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PanelCharts!$D$13</c:f>
              <c:strCache>
                <c:ptCount val="1"/>
                <c:pt idx="0">
                  <c:v>Actual</c:v>
                </c:pt>
              </c:strCache>
            </c:strRef>
          </c:tx>
          <c:spPr>
            <a:ln w="38100">
              <a:solidFill>
                <a:schemeClr val="bg2">
                  <a:lumMod val="10000"/>
                </a:schemeClr>
              </a:solidFill>
            </a:ln>
          </c:spPr>
          <c:marker>
            <c:symbol val="none"/>
          </c:marker>
          <c:cat>
            <c:multiLvlStrRef>
              <c:f>PanelCharts!$B$66:$C$113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PanelCharts!$D$66:$D$113</c:f>
              <c:numCache>
                <c:formatCode>General</c:formatCode>
                <c:ptCount val="48"/>
                <c:pt idx="0">
                  <c:v>119.2</c:v>
                </c:pt>
                <c:pt idx="1">
                  <c:v>219.20000000000002</c:v>
                </c:pt>
                <c:pt idx="2">
                  <c:v>392</c:v>
                </c:pt>
                <c:pt idx="3">
                  <c:v>512.80000000000007</c:v>
                </c:pt>
                <c:pt idx="4">
                  <c:v>658.40000000000009</c:v>
                </c:pt>
                <c:pt idx="5">
                  <c:v>802.40000000000009</c:v>
                </c:pt>
                <c:pt idx="6">
                  <c:v>931.2</c:v>
                </c:pt>
                <c:pt idx="7">
                  <c:v>1017.6</c:v>
                </c:pt>
                <c:pt idx="8">
                  <c:v>1116</c:v>
                </c:pt>
                <c:pt idx="9">
                  <c:v>1230.4000000000001</c:v>
                </c:pt>
                <c:pt idx="10">
                  <c:v>1369.6000000000001</c:v>
                </c:pt>
                <c:pt idx="11">
                  <c:v>1550.4</c:v>
                </c:pt>
                <c:pt idx="24">
                  <c:v>59.5</c:v>
                </c:pt>
                <c:pt idx="25">
                  <c:v>69.5</c:v>
                </c:pt>
                <c:pt idx="26">
                  <c:v>122.5</c:v>
                </c:pt>
                <c:pt idx="27">
                  <c:v>175</c:v>
                </c:pt>
                <c:pt idx="28">
                  <c:v>205</c:v>
                </c:pt>
                <c:pt idx="29">
                  <c:v>249.5</c:v>
                </c:pt>
                <c:pt idx="30">
                  <c:v>273.5</c:v>
                </c:pt>
                <c:pt idx="31">
                  <c:v>260</c:v>
                </c:pt>
                <c:pt idx="32">
                  <c:v>275</c:v>
                </c:pt>
                <c:pt idx="33">
                  <c:v>275.5</c:v>
                </c:pt>
                <c:pt idx="34">
                  <c:v>286.5</c:v>
                </c:pt>
                <c:pt idx="35">
                  <c:v>236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PanelCharts!$E$13</c:f>
              <c:strCache>
                <c:ptCount val="1"/>
                <c:pt idx="0">
                  <c:v>Budget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PanelCharts!$B$66:$C$113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PanelCharts!$E$66:$E$113</c:f>
              <c:numCache>
                <c:formatCode>General</c:formatCode>
                <c:ptCount val="48"/>
                <c:pt idx="0">
                  <c:v>131.12</c:v>
                </c:pt>
                <c:pt idx="1">
                  <c:v>241.12000000000003</c:v>
                </c:pt>
                <c:pt idx="2">
                  <c:v>431.20000000000005</c:v>
                </c:pt>
                <c:pt idx="3">
                  <c:v>564.08000000000004</c:v>
                </c:pt>
                <c:pt idx="4">
                  <c:v>724.24000000000012</c:v>
                </c:pt>
                <c:pt idx="5">
                  <c:v>882.64000000000021</c:v>
                </c:pt>
                <c:pt idx="6">
                  <c:v>1024.3200000000002</c:v>
                </c:pt>
                <c:pt idx="7">
                  <c:v>1119.3600000000001</c:v>
                </c:pt>
                <c:pt idx="8">
                  <c:v>1227.6000000000001</c:v>
                </c:pt>
                <c:pt idx="9">
                  <c:v>1353.4400000000003</c:v>
                </c:pt>
                <c:pt idx="10">
                  <c:v>1506.5600000000002</c:v>
                </c:pt>
                <c:pt idx="11">
                  <c:v>1705.4400000000003</c:v>
                </c:pt>
                <c:pt idx="24">
                  <c:v>53.550000000000004</c:v>
                </c:pt>
                <c:pt idx="25">
                  <c:v>62.550000000000004</c:v>
                </c:pt>
                <c:pt idx="26">
                  <c:v>110.25</c:v>
                </c:pt>
                <c:pt idx="27">
                  <c:v>157.5</c:v>
                </c:pt>
                <c:pt idx="28">
                  <c:v>184.5</c:v>
                </c:pt>
                <c:pt idx="29">
                  <c:v>224.55</c:v>
                </c:pt>
                <c:pt idx="30">
                  <c:v>246.15</c:v>
                </c:pt>
                <c:pt idx="31">
                  <c:v>234</c:v>
                </c:pt>
                <c:pt idx="32">
                  <c:v>247.5</c:v>
                </c:pt>
                <c:pt idx="33">
                  <c:v>247.95000000000002</c:v>
                </c:pt>
                <c:pt idx="34">
                  <c:v>257.85000000000002</c:v>
                </c:pt>
                <c:pt idx="35">
                  <c:v>212.4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PanelCharts!$F$13</c:f>
              <c:strCache>
                <c:ptCount val="1"/>
                <c:pt idx="0">
                  <c:v>Actual</c:v>
                </c:pt>
              </c:strCache>
            </c:strRef>
          </c:tx>
          <c:spPr>
            <a:ln w="38100">
              <a:solidFill>
                <a:schemeClr val="bg2">
                  <a:lumMod val="10000"/>
                </a:schemeClr>
              </a:solidFill>
            </a:ln>
          </c:spPr>
          <c:marker>
            <c:symbol val="none"/>
          </c:marker>
          <c:cat>
            <c:multiLvlStrRef>
              <c:f>PanelCharts!$B$66:$C$113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PanelCharts!$F$66:$F$113</c:f>
              <c:numCache>
                <c:formatCode>General</c:formatCode>
                <c:ptCount val="48"/>
                <c:pt idx="12">
                  <c:v>18.8</c:v>
                </c:pt>
                <c:pt idx="13">
                  <c:v>57.6</c:v>
                </c:pt>
                <c:pt idx="14">
                  <c:v>107.2</c:v>
                </c:pt>
                <c:pt idx="15">
                  <c:v>143.20000000000002</c:v>
                </c:pt>
                <c:pt idx="16">
                  <c:v>172</c:v>
                </c:pt>
                <c:pt idx="17">
                  <c:v>206.4</c:v>
                </c:pt>
                <c:pt idx="18">
                  <c:v>243.20000000000002</c:v>
                </c:pt>
                <c:pt idx="19">
                  <c:v>284</c:v>
                </c:pt>
                <c:pt idx="20">
                  <c:v>318.40000000000003</c:v>
                </c:pt>
                <c:pt idx="21">
                  <c:v>346.40000000000003</c:v>
                </c:pt>
                <c:pt idx="22">
                  <c:v>396</c:v>
                </c:pt>
                <c:pt idx="23">
                  <c:v>436</c:v>
                </c:pt>
                <c:pt idx="36">
                  <c:v>43.8</c:v>
                </c:pt>
                <c:pt idx="37">
                  <c:v>92.1</c:v>
                </c:pt>
                <c:pt idx="38">
                  <c:v>129.9</c:v>
                </c:pt>
                <c:pt idx="39">
                  <c:v>168</c:v>
                </c:pt>
                <c:pt idx="40">
                  <c:v>200.7</c:v>
                </c:pt>
                <c:pt idx="41">
                  <c:v>234</c:v>
                </c:pt>
                <c:pt idx="42">
                  <c:v>265.2</c:v>
                </c:pt>
                <c:pt idx="43">
                  <c:v>378.9</c:v>
                </c:pt>
                <c:pt idx="44">
                  <c:v>378.9</c:v>
                </c:pt>
                <c:pt idx="45">
                  <c:v>378.9</c:v>
                </c:pt>
                <c:pt idx="46">
                  <c:v>401.7</c:v>
                </c:pt>
                <c:pt idx="47">
                  <c:v>384.9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PanelCharts!$G$13</c:f>
              <c:strCache>
                <c:ptCount val="1"/>
                <c:pt idx="0">
                  <c:v>Budget</c:v>
                </c:pt>
              </c:strCache>
            </c:strRef>
          </c:tx>
          <c:spPr>
            <a:ln w="2857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PanelCharts!$B$66:$C$113</c:f>
              <c:multiLvlStrCache>
                <c:ptCount val="48"/>
                <c:lvl>
                  <c:pt idx="0">
                    <c:v>J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M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S</c:v>
                  </c:pt>
                  <c:pt idx="9">
                    <c:v>.</c:v>
                  </c:pt>
                  <c:pt idx="10">
                    <c:v>.</c:v>
                  </c:pt>
                  <c:pt idx="11">
                    <c:v>D</c:v>
                  </c:pt>
                  <c:pt idx="12">
                    <c:v>J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M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S</c:v>
                  </c:pt>
                  <c:pt idx="21">
                    <c:v>.</c:v>
                  </c:pt>
                  <c:pt idx="22">
                    <c:v>.</c:v>
                  </c:pt>
                  <c:pt idx="23">
                    <c:v>D</c:v>
                  </c:pt>
                  <c:pt idx="24">
                    <c:v>J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M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S</c:v>
                  </c:pt>
                  <c:pt idx="33">
                    <c:v>.</c:v>
                  </c:pt>
                  <c:pt idx="34">
                    <c:v>.</c:v>
                  </c:pt>
                  <c:pt idx="35">
                    <c:v>D</c:v>
                  </c:pt>
                  <c:pt idx="36">
                    <c:v>J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M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S</c:v>
                  </c:pt>
                  <c:pt idx="45">
                    <c:v>.</c:v>
                  </c:pt>
                  <c:pt idx="46">
                    <c:v>.</c:v>
                  </c:pt>
                  <c:pt idx="47">
                    <c:v>D</c:v>
                  </c:pt>
                </c:lvl>
                <c:lvl>
                  <c:pt idx="0">
                    <c:v>Company A</c:v>
                  </c:pt>
                  <c:pt idx="12">
                    <c:v>Company B</c:v>
                  </c:pt>
                  <c:pt idx="24">
                    <c:v>Company C</c:v>
                  </c:pt>
                  <c:pt idx="36">
                    <c:v>Company D</c:v>
                  </c:pt>
                </c:lvl>
              </c:multiLvlStrCache>
            </c:multiLvlStrRef>
          </c:cat>
          <c:val>
            <c:numRef>
              <c:f>PanelCharts!$G$66:$G$113</c:f>
              <c:numCache>
                <c:formatCode>General</c:formatCode>
                <c:ptCount val="48"/>
                <c:pt idx="12">
                  <c:v>28.200000000000003</c:v>
                </c:pt>
                <c:pt idx="13">
                  <c:v>86.4</c:v>
                </c:pt>
                <c:pt idx="14">
                  <c:v>160.80000000000001</c:v>
                </c:pt>
                <c:pt idx="15">
                  <c:v>214.8</c:v>
                </c:pt>
                <c:pt idx="16">
                  <c:v>258</c:v>
                </c:pt>
                <c:pt idx="17">
                  <c:v>309.60000000000002</c:v>
                </c:pt>
                <c:pt idx="18">
                  <c:v>364.8</c:v>
                </c:pt>
                <c:pt idx="19">
                  <c:v>426</c:v>
                </c:pt>
                <c:pt idx="20">
                  <c:v>477.6</c:v>
                </c:pt>
                <c:pt idx="21">
                  <c:v>519.6</c:v>
                </c:pt>
                <c:pt idx="22">
                  <c:v>594</c:v>
                </c:pt>
                <c:pt idx="23">
                  <c:v>654</c:v>
                </c:pt>
                <c:pt idx="36">
                  <c:v>30.659999999999997</c:v>
                </c:pt>
                <c:pt idx="37">
                  <c:v>64.469999999999985</c:v>
                </c:pt>
                <c:pt idx="38">
                  <c:v>90.929999999999993</c:v>
                </c:pt>
                <c:pt idx="39">
                  <c:v>117.6</c:v>
                </c:pt>
                <c:pt idx="40">
                  <c:v>140.48999999999998</c:v>
                </c:pt>
                <c:pt idx="41">
                  <c:v>163.79999999999998</c:v>
                </c:pt>
                <c:pt idx="42">
                  <c:v>185.64</c:v>
                </c:pt>
                <c:pt idx="43">
                  <c:v>265.22999999999996</c:v>
                </c:pt>
                <c:pt idx="44">
                  <c:v>265.22999999999996</c:v>
                </c:pt>
                <c:pt idx="45">
                  <c:v>265.22999999999996</c:v>
                </c:pt>
                <c:pt idx="46">
                  <c:v>281.19</c:v>
                </c:pt>
                <c:pt idx="47">
                  <c:v>269.42999999999995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08256"/>
        <c:axId val="62247296"/>
      </c:lineChart>
      <c:scatterChart>
        <c:scatterStyle val="lineMarker"/>
        <c:varyColors val="0"/>
        <c:ser>
          <c:idx val="4"/>
          <c:order val="4"/>
          <c:tx>
            <c:v>Trennung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1"/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xVal>
            <c:numRef>
              <c:f>PanelCharts!$D$8:$D$10</c:f>
              <c:numCache>
                <c:formatCode>0.0</c:formatCode>
                <c:ptCount val="3"/>
                <c:pt idx="0">
                  <c:v>12.5</c:v>
                </c:pt>
                <c:pt idx="1">
                  <c:v>24.5</c:v>
                </c:pt>
                <c:pt idx="2">
                  <c:v>36.5</c:v>
                </c:pt>
              </c:numCache>
            </c:numRef>
          </c:xVal>
          <c:yVal>
            <c:numRef>
              <c:f>PanelCharts!$E$8:$E$10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32320"/>
        <c:axId val="62249600"/>
      </c:scatterChart>
      <c:catAx>
        <c:axId val="6220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>
            <a:solidFill>
              <a:schemeClr val="bg1">
                <a:lumMod val="50000"/>
              </a:schemeClr>
            </a:solidFill>
          </a:ln>
        </c:spPr>
        <c:crossAx val="62247296"/>
        <c:crosses val="autoZero"/>
        <c:auto val="1"/>
        <c:lblAlgn val="ctr"/>
        <c:lblOffset val="100"/>
        <c:noMultiLvlLbl val="0"/>
      </c:catAx>
      <c:valAx>
        <c:axId val="6224729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n-GB" sz="1100"/>
                  <a:t>Product B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85000"/>
                    <a:lumOff val="15000"/>
                  </a:schemeClr>
                </a:solidFill>
              </a:defRPr>
            </a:pPr>
            <a:endParaRPr lang="en-US"/>
          </a:p>
        </c:txPr>
        <c:crossAx val="62208256"/>
        <c:crosses val="autoZero"/>
        <c:crossBetween val="between"/>
        <c:majorUnit val="500"/>
      </c:valAx>
      <c:valAx>
        <c:axId val="62249600"/>
        <c:scaling>
          <c:orientation val="minMax"/>
          <c:max val="1"/>
          <c:min val="0"/>
        </c:scaling>
        <c:delete val="0"/>
        <c:axPos val="r"/>
        <c:numFmt formatCode="0.00" sourceLinked="0"/>
        <c:majorTickMark val="out"/>
        <c:minorTickMark val="none"/>
        <c:tickLblPos val="none"/>
        <c:spPr>
          <a:ln>
            <a:noFill/>
          </a:ln>
        </c:spPr>
        <c:crossAx val="62632320"/>
        <c:crosses val="max"/>
        <c:crossBetween val="midCat"/>
      </c:valAx>
      <c:valAx>
        <c:axId val="6263232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62249600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204258</xdr:colOff>
      <xdr:row>10</xdr:row>
      <xdr:rowOff>79376</xdr:rowOff>
    </xdr:from>
    <xdr:to>
      <xdr:col>16</xdr:col>
      <xdr:colOff>261407</xdr:colOff>
      <xdr:row>27</xdr:row>
      <xdr:rowOff>136526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60613</xdr:colOff>
      <xdr:row>84</xdr:row>
      <xdr:rowOff>43296</xdr:rowOff>
    </xdr:from>
    <xdr:to>
      <xdr:col>17</xdr:col>
      <xdr:colOff>120395</xdr:colOff>
      <xdr:row>95</xdr:row>
      <xdr:rowOff>142356</xdr:rowOff>
    </xdr:to>
    <xdr:graphicFrame macro="">
      <xdr:nvGraphicFramePr>
        <xdr:cNvPr id="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51956</xdr:colOff>
      <xdr:row>71</xdr:row>
      <xdr:rowOff>164522</xdr:rowOff>
    </xdr:from>
    <xdr:to>
      <xdr:col>17</xdr:col>
      <xdr:colOff>114300</xdr:colOff>
      <xdr:row>84</xdr:row>
      <xdr:rowOff>133349</xdr:rowOff>
    </xdr:to>
    <xdr:graphicFrame macro="">
      <xdr:nvGraphicFramePr>
        <xdr:cNvPr id="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962025</xdr:colOff>
      <xdr:row>0</xdr:row>
      <xdr:rowOff>19050</xdr:rowOff>
    </xdr:from>
    <xdr:to>
      <xdr:col>9</xdr:col>
      <xdr:colOff>95250</xdr:colOff>
      <xdr:row>0</xdr:row>
      <xdr:rowOff>258775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19050"/>
          <a:ext cx="2305050" cy="239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/SkyDrive/Udemy/1_Visualization/Resources/Excel_Visualization_Demo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ion_4"/>
      <sheetName val="Section_5"/>
      <sheetName val="Section_6"/>
      <sheetName val="Section_7"/>
      <sheetName val="Section_8"/>
      <sheetName val="Section_9"/>
      <sheetName val="Section_10"/>
      <sheetName val="Section_11"/>
      <sheetName val="Section_12"/>
      <sheetName val="Section_13"/>
      <sheetName val="Section_14"/>
      <sheetName val="Appendix"/>
    </sheetNames>
    <sheetDataSet>
      <sheetData sheetId="0"/>
      <sheetData sheetId="1">
        <row r="48">
          <cell r="B48" t="str">
            <v>Month</v>
          </cell>
          <cell r="C48" t="str">
            <v>Sales. Rev</v>
          </cell>
        </row>
        <row r="49">
          <cell r="B49" t="str">
            <v>Jan</v>
          </cell>
          <cell r="C49">
            <v>220</v>
          </cell>
        </row>
        <row r="50">
          <cell r="B50" t="str">
            <v>Feb</v>
          </cell>
          <cell r="C50">
            <v>210</v>
          </cell>
        </row>
        <row r="51">
          <cell r="B51" t="str">
            <v>Mar</v>
          </cell>
          <cell r="C51">
            <v>200</v>
          </cell>
        </row>
        <row r="52">
          <cell r="B52" t="str">
            <v>Apr</v>
          </cell>
          <cell r="C52">
            <v>230</v>
          </cell>
        </row>
        <row r="53">
          <cell r="B53" t="str">
            <v>May</v>
          </cell>
          <cell r="C53">
            <v>190</v>
          </cell>
        </row>
        <row r="54">
          <cell r="B54" t="str">
            <v>Jun</v>
          </cell>
          <cell r="C54">
            <v>180</v>
          </cell>
        </row>
        <row r="55">
          <cell r="B55" t="str">
            <v>Jul</v>
          </cell>
          <cell r="C55">
            <v>198</v>
          </cell>
        </row>
        <row r="56">
          <cell r="B56" t="str">
            <v>Aug</v>
          </cell>
          <cell r="C56">
            <v>217</v>
          </cell>
        </row>
        <row r="57">
          <cell r="B57" t="str">
            <v>Sep</v>
          </cell>
          <cell r="C57">
            <v>230</v>
          </cell>
        </row>
        <row r="58">
          <cell r="B58" t="str">
            <v>Oct</v>
          </cell>
          <cell r="C58">
            <v>215</v>
          </cell>
        </row>
        <row r="59">
          <cell r="B59" t="str">
            <v>Nov</v>
          </cell>
          <cell r="C59">
            <v>220</v>
          </cell>
        </row>
        <row r="60">
          <cell r="B60" t="str">
            <v>Dec</v>
          </cell>
          <cell r="C60">
            <v>225</v>
          </cell>
        </row>
        <row r="61">
          <cell r="B61" t="str">
            <v>Jan</v>
          </cell>
          <cell r="C61">
            <v>225</v>
          </cell>
        </row>
        <row r="62">
          <cell r="B62" t="str">
            <v>Feb</v>
          </cell>
          <cell r="C62">
            <v>220</v>
          </cell>
        </row>
        <row r="63">
          <cell r="B63" t="str">
            <v>Mar</v>
          </cell>
          <cell r="C63">
            <v>200</v>
          </cell>
        </row>
        <row r="64">
          <cell r="B64" t="str">
            <v>Apr</v>
          </cell>
          <cell r="C64">
            <v>210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Blog Posts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elplu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showGridLines="0" tabSelected="1" zoomScale="70" zoomScaleNormal="70" workbookViewId="0">
      <selection activeCell="B6" sqref="B6"/>
    </sheetView>
  </sheetViews>
  <sheetFormatPr defaultColWidth="11.42578125" defaultRowHeight="15" x14ac:dyDescent="0.25"/>
  <cols>
    <col min="1" max="1" width="12" customWidth="1"/>
    <col min="2" max="2" width="32.42578125" customWidth="1"/>
    <col min="3" max="3" width="19" customWidth="1"/>
    <col min="4" max="4" width="16.7109375" customWidth="1"/>
    <col min="5" max="5" width="11.42578125" customWidth="1"/>
    <col min="6" max="6" width="20.5703125" customWidth="1"/>
    <col min="7" max="7" width="18.5703125" customWidth="1"/>
    <col min="8" max="8" width="13.85546875" customWidth="1"/>
    <col min="9" max="9" width="15.140625" customWidth="1"/>
  </cols>
  <sheetData>
    <row r="1" spans="1:13" ht="21" x14ac:dyDescent="0.35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25">
      <c r="A2" s="27" t="s">
        <v>18</v>
      </c>
      <c r="B2" s="27"/>
    </row>
    <row r="4" spans="1:13" x14ac:dyDescent="0.25">
      <c r="A4" t="s">
        <v>7</v>
      </c>
    </row>
    <row r="6" spans="1:13" x14ac:dyDescent="0.25">
      <c r="C6" s="5" t="s">
        <v>8</v>
      </c>
      <c r="D6" s="6">
        <f>COUNTA(C14:C25)</f>
        <v>12</v>
      </c>
    </row>
    <row r="7" spans="1:13" x14ac:dyDescent="0.25">
      <c r="B7" s="5"/>
      <c r="D7" s="7" t="s">
        <v>4</v>
      </c>
      <c r="E7" s="8" t="s">
        <v>5</v>
      </c>
      <c r="F7" s="5"/>
      <c r="G7" s="5"/>
      <c r="H7" s="5"/>
      <c r="I7" s="5"/>
      <c r="J7" s="5"/>
      <c r="K7" s="5"/>
      <c r="L7" s="5"/>
      <c r="M7" s="5"/>
    </row>
    <row r="8" spans="1:13" x14ac:dyDescent="0.25">
      <c r="B8" s="5"/>
      <c r="C8" s="9">
        <v>1</v>
      </c>
      <c r="D8" s="10">
        <f>$D$6*C8+0.5</f>
        <v>12.5</v>
      </c>
      <c r="E8" s="11">
        <v>0</v>
      </c>
      <c r="F8" s="5"/>
      <c r="G8" s="5"/>
      <c r="H8" s="5"/>
      <c r="I8" s="5"/>
      <c r="J8" s="5"/>
      <c r="K8" s="5"/>
      <c r="L8" s="5"/>
      <c r="M8" s="5"/>
    </row>
    <row r="9" spans="1:13" x14ac:dyDescent="0.25">
      <c r="B9" s="5"/>
      <c r="C9" s="12">
        <v>2</v>
      </c>
      <c r="D9" s="13">
        <f>$D$6*C9+0.5</f>
        <v>24.5</v>
      </c>
      <c r="E9" s="14">
        <v>0</v>
      </c>
      <c r="F9" s="5"/>
      <c r="G9" s="5"/>
      <c r="H9" s="5"/>
      <c r="I9" s="5"/>
      <c r="J9" s="5"/>
      <c r="K9" s="5"/>
      <c r="L9" s="5"/>
      <c r="M9" s="5"/>
    </row>
    <row r="10" spans="1:13" x14ac:dyDescent="0.25">
      <c r="B10" s="5"/>
      <c r="C10" s="12">
        <v>3</v>
      </c>
      <c r="D10" s="15">
        <f>$D$6*C10+0.5</f>
        <v>36.5</v>
      </c>
      <c r="E10" s="16">
        <v>0</v>
      </c>
      <c r="F10" s="5"/>
      <c r="G10" s="5"/>
      <c r="H10" s="5"/>
      <c r="I10" s="5"/>
      <c r="J10" s="5"/>
      <c r="K10" s="5"/>
      <c r="L10" s="5"/>
      <c r="M10" s="5"/>
    </row>
    <row r="13" spans="1:13" x14ac:dyDescent="0.25">
      <c r="C13" s="17"/>
      <c r="D13" s="18" t="s">
        <v>9</v>
      </c>
      <c r="E13" s="18" t="s">
        <v>10</v>
      </c>
      <c r="F13" s="18" t="s">
        <v>9</v>
      </c>
      <c r="G13" s="18" t="s">
        <v>10</v>
      </c>
    </row>
    <row r="14" spans="1:13" x14ac:dyDescent="0.25">
      <c r="B14" t="s">
        <v>0</v>
      </c>
      <c r="C14" s="19" t="s">
        <v>11</v>
      </c>
      <c r="D14" s="20">
        <v>149</v>
      </c>
      <c r="E14" s="20">
        <v>163.9</v>
      </c>
      <c r="F14" s="20"/>
      <c r="G14" s="20"/>
    </row>
    <row r="15" spans="1:13" x14ac:dyDescent="0.25">
      <c r="C15" s="21" t="s">
        <v>12</v>
      </c>
      <c r="D15" s="22">
        <v>274</v>
      </c>
      <c r="E15" s="22">
        <v>301.40000000000003</v>
      </c>
      <c r="F15" s="22"/>
      <c r="G15" s="22"/>
    </row>
    <row r="16" spans="1:13" x14ac:dyDescent="0.25">
      <c r="C16" s="21" t="s">
        <v>12</v>
      </c>
      <c r="D16" s="22">
        <v>490</v>
      </c>
      <c r="E16" s="22">
        <v>539</v>
      </c>
      <c r="F16" s="22"/>
      <c r="G16" s="22"/>
    </row>
    <row r="17" spans="2:7" x14ac:dyDescent="0.25">
      <c r="C17" s="21" t="s">
        <v>12</v>
      </c>
      <c r="D17" s="22">
        <v>641</v>
      </c>
      <c r="E17" s="22">
        <v>705.1</v>
      </c>
      <c r="F17" s="22"/>
      <c r="G17" s="22"/>
    </row>
    <row r="18" spans="2:7" x14ac:dyDescent="0.25">
      <c r="C18" s="21" t="s">
        <v>13</v>
      </c>
      <c r="D18" s="22">
        <v>823</v>
      </c>
      <c r="E18" s="22">
        <v>905.30000000000007</v>
      </c>
      <c r="F18" s="22"/>
      <c r="G18" s="22"/>
    </row>
    <row r="19" spans="2:7" x14ac:dyDescent="0.25">
      <c r="C19" s="21" t="s">
        <v>12</v>
      </c>
      <c r="D19" s="22">
        <v>1003</v>
      </c>
      <c r="E19" s="22">
        <v>1103.3000000000002</v>
      </c>
      <c r="F19" s="22"/>
      <c r="G19" s="22"/>
    </row>
    <row r="20" spans="2:7" x14ac:dyDescent="0.25">
      <c r="C20" s="21" t="s">
        <v>12</v>
      </c>
      <c r="D20" s="22">
        <v>1164</v>
      </c>
      <c r="E20" s="22">
        <v>1280.4000000000001</v>
      </c>
      <c r="F20" s="22"/>
      <c r="G20" s="22"/>
    </row>
    <row r="21" spans="2:7" x14ac:dyDescent="0.25">
      <c r="C21" s="21" t="s">
        <v>12</v>
      </c>
      <c r="D21" s="22">
        <v>1272</v>
      </c>
      <c r="E21" s="22">
        <v>1399.2</v>
      </c>
      <c r="F21" s="22"/>
      <c r="G21" s="22"/>
    </row>
    <row r="22" spans="2:7" x14ac:dyDescent="0.25">
      <c r="C22" s="21" t="s">
        <v>14</v>
      </c>
      <c r="D22" s="22">
        <v>1395</v>
      </c>
      <c r="E22" s="22">
        <v>1534.5000000000002</v>
      </c>
      <c r="F22" s="22"/>
      <c r="G22" s="22"/>
    </row>
    <row r="23" spans="2:7" x14ac:dyDescent="0.25">
      <c r="C23" s="21" t="s">
        <v>12</v>
      </c>
      <c r="D23" s="22">
        <v>1538</v>
      </c>
      <c r="E23" s="22">
        <v>1691.8000000000002</v>
      </c>
      <c r="F23" s="22"/>
      <c r="G23" s="22"/>
    </row>
    <row r="24" spans="2:7" x14ac:dyDescent="0.25">
      <c r="C24" s="21" t="s">
        <v>12</v>
      </c>
      <c r="D24" s="22">
        <v>1712</v>
      </c>
      <c r="E24" s="22">
        <v>1883.2</v>
      </c>
      <c r="F24" s="22"/>
      <c r="G24" s="22"/>
    </row>
    <row r="25" spans="2:7" x14ac:dyDescent="0.25">
      <c r="C25" s="23" t="s">
        <v>15</v>
      </c>
      <c r="D25" s="24">
        <v>1938</v>
      </c>
      <c r="E25" s="24">
        <v>2131.8000000000002</v>
      </c>
      <c r="F25" s="24"/>
      <c r="G25" s="24"/>
    </row>
    <row r="26" spans="2:7" x14ac:dyDescent="0.25">
      <c r="B26" t="s">
        <v>1</v>
      </c>
      <c r="C26" s="19" t="s">
        <v>11</v>
      </c>
      <c r="D26" s="20"/>
      <c r="E26" s="20"/>
      <c r="F26" s="20">
        <v>47</v>
      </c>
      <c r="G26" s="20">
        <f t="shared" ref="G26:G37" si="0">F26*1.5</f>
        <v>70.5</v>
      </c>
    </row>
    <row r="27" spans="2:7" x14ac:dyDescent="0.25">
      <c r="C27" s="21" t="s">
        <v>12</v>
      </c>
      <c r="D27" s="22"/>
      <c r="E27" s="22"/>
      <c r="F27" s="22">
        <v>144</v>
      </c>
      <c r="G27" s="22">
        <f t="shared" si="0"/>
        <v>216</v>
      </c>
    </row>
    <row r="28" spans="2:7" x14ac:dyDescent="0.25">
      <c r="C28" s="21" t="s">
        <v>12</v>
      </c>
      <c r="D28" s="22"/>
      <c r="E28" s="22"/>
      <c r="F28" s="22">
        <v>268</v>
      </c>
      <c r="G28" s="22">
        <f t="shared" si="0"/>
        <v>402</v>
      </c>
    </row>
    <row r="29" spans="2:7" x14ac:dyDescent="0.25">
      <c r="C29" s="21" t="s">
        <v>12</v>
      </c>
      <c r="D29" s="22"/>
      <c r="E29" s="22"/>
      <c r="F29" s="22">
        <v>358</v>
      </c>
      <c r="G29" s="22">
        <f t="shared" si="0"/>
        <v>537</v>
      </c>
    </row>
    <row r="30" spans="2:7" x14ac:dyDescent="0.25">
      <c r="C30" s="21" t="s">
        <v>13</v>
      </c>
      <c r="D30" s="22"/>
      <c r="E30" s="22"/>
      <c r="F30" s="22">
        <v>430</v>
      </c>
      <c r="G30" s="22">
        <f t="shared" si="0"/>
        <v>645</v>
      </c>
    </row>
    <row r="31" spans="2:7" x14ac:dyDescent="0.25">
      <c r="C31" s="21" t="s">
        <v>12</v>
      </c>
      <c r="D31" s="22"/>
      <c r="E31" s="22"/>
      <c r="F31" s="22">
        <v>516</v>
      </c>
      <c r="G31" s="22">
        <f t="shared" si="0"/>
        <v>774</v>
      </c>
    </row>
    <row r="32" spans="2:7" x14ac:dyDescent="0.25">
      <c r="C32" s="21" t="s">
        <v>12</v>
      </c>
      <c r="D32" s="22"/>
      <c r="E32" s="22"/>
      <c r="F32" s="22">
        <v>608</v>
      </c>
      <c r="G32" s="22">
        <f t="shared" si="0"/>
        <v>912</v>
      </c>
    </row>
    <row r="33" spans="2:7" x14ac:dyDescent="0.25">
      <c r="C33" s="21" t="s">
        <v>12</v>
      </c>
      <c r="D33" s="22"/>
      <c r="E33" s="22"/>
      <c r="F33" s="22">
        <v>710</v>
      </c>
      <c r="G33" s="22">
        <f t="shared" si="0"/>
        <v>1065</v>
      </c>
    </row>
    <row r="34" spans="2:7" x14ac:dyDescent="0.25">
      <c r="C34" s="21" t="s">
        <v>14</v>
      </c>
      <c r="D34" s="22"/>
      <c r="E34" s="22"/>
      <c r="F34" s="22">
        <v>796</v>
      </c>
      <c r="G34" s="22">
        <f t="shared" si="0"/>
        <v>1194</v>
      </c>
    </row>
    <row r="35" spans="2:7" x14ac:dyDescent="0.25">
      <c r="C35" s="21" t="s">
        <v>12</v>
      </c>
      <c r="D35" s="22"/>
      <c r="E35" s="22"/>
      <c r="F35" s="22">
        <v>866</v>
      </c>
      <c r="G35" s="22">
        <f t="shared" si="0"/>
        <v>1299</v>
      </c>
    </row>
    <row r="36" spans="2:7" x14ac:dyDescent="0.25">
      <c r="C36" s="21" t="s">
        <v>12</v>
      </c>
      <c r="D36" s="22"/>
      <c r="E36" s="22"/>
      <c r="F36" s="22">
        <v>990</v>
      </c>
      <c r="G36" s="22">
        <f t="shared" si="0"/>
        <v>1485</v>
      </c>
    </row>
    <row r="37" spans="2:7" x14ac:dyDescent="0.25">
      <c r="C37" s="23" t="s">
        <v>15</v>
      </c>
      <c r="D37" s="24"/>
      <c r="E37" s="24"/>
      <c r="F37" s="24">
        <v>1090</v>
      </c>
      <c r="G37" s="24">
        <f t="shared" si="0"/>
        <v>1635</v>
      </c>
    </row>
    <row r="38" spans="2:7" x14ac:dyDescent="0.25">
      <c r="B38" t="s">
        <v>2</v>
      </c>
      <c r="C38" s="19" t="s">
        <v>11</v>
      </c>
      <c r="D38" s="20">
        <v>119</v>
      </c>
      <c r="E38" s="20">
        <f t="shared" ref="E38:E49" si="1">D38*0.9</f>
        <v>107.10000000000001</v>
      </c>
      <c r="F38" s="20"/>
      <c r="G38" s="20"/>
    </row>
    <row r="39" spans="2:7" x14ac:dyDescent="0.25">
      <c r="C39" s="21" t="s">
        <v>12</v>
      </c>
      <c r="D39" s="22">
        <v>139</v>
      </c>
      <c r="E39" s="22">
        <f t="shared" si="1"/>
        <v>125.10000000000001</v>
      </c>
      <c r="F39" s="22"/>
      <c r="G39" s="22"/>
    </row>
    <row r="40" spans="2:7" x14ac:dyDescent="0.25">
      <c r="C40" s="21" t="s">
        <v>12</v>
      </c>
      <c r="D40" s="22">
        <v>245</v>
      </c>
      <c r="E40" s="22">
        <f t="shared" si="1"/>
        <v>220.5</v>
      </c>
      <c r="F40" s="22"/>
      <c r="G40" s="22"/>
    </row>
    <row r="41" spans="2:7" x14ac:dyDescent="0.25">
      <c r="C41" s="21" t="s">
        <v>12</v>
      </c>
      <c r="D41" s="22">
        <v>350</v>
      </c>
      <c r="E41" s="22">
        <f t="shared" si="1"/>
        <v>315</v>
      </c>
      <c r="F41" s="22"/>
      <c r="G41" s="22"/>
    </row>
    <row r="42" spans="2:7" x14ac:dyDescent="0.25">
      <c r="C42" s="21" t="s">
        <v>13</v>
      </c>
      <c r="D42" s="22">
        <v>410</v>
      </c>
      <c r="E42" s="22">
        <f t="shared" si="1"/>
        <v>369</v>
      </c>
      <c r="F42" s="22"/>
      <c r="G42" s="22"/>
    </row>
    <row r="43" spans="2:7" x14ac:dyDescent="0.25">
      <c r="C43" s="21" t="s">
        <v>12</v>
      </c>
      <c r="D43" s="22">
        <v>499</v>
      </c>
      <c r="E43" s="22">
        <f t="shared" si="1"/>
        <v>449.1</v>
      </c>
      <c r="F43" s="22"/>
      <c r="G43" s="22"/>
    </row>
    <row r="44" spans="2:7" x14ac:dyDescent="0.25">
      <c r="C44" s="21" t="s">
        <v>12</v>
      </c>
      <c r="D44" s="22">
        <v>547</v>
      </c>
      <c r="E44" s="22">
        <f t="shared" si="1"/>
        <v>492.3</v>
      </c>
      <c r="F44" s="22"/>
      <c r="G44" s="22"/>
    </row>
    <row r="45" spans="2:7" x14ac:dyDescent="0.25">
      <c r="C45" s="21" t="s">
        <v>12</v>
      </c>
      <c r="D45" s="22">
        <v>520</v>
      </c>
      <c r="E45" s="22">
        <f t="shared" si="1"/>
        <v>468</v>
      </c>
      <c r="F45" s="22"/>
      <c r="G45" s="22"/>
    </row>
    <row r="46" spans="2:7" x14ac:dyDescent="0.25">
      <c r="C46" s="21" t="s">
        <v>14</v>
      </c>
      <c r="D46" s="22">
        <v>550</v>
      </c>
      <c r="E46" s="22">
        <f t="shared" si="1"/>
        <v>495</v>
      </c>
      <c r="F46" s="22"/>
      <c r="G46" s="22"/>
    </row>
    <row r="47" spans="2:7" x14ac:dyDescent="0.25">
      <c r="C47" s="21" t="s">
        <v>12</v>
      </c>
      <c r="D47" s="22">
        <v>551</v>
      </c>
      <c r="E47" s="22">
        <f t="shared" si="1"/>
        <v>495.90000000000003</v>
      </c>
      <c r="F47" s="22"/>
      <c r="G47" s="22"/>
    </row>
    <row r="48" spans="2:7" x14ac:dyDescent="0.25">
      <c r="C48" s="21" t="s">
        <v>12</v>
      </c>
      <c r="D48" s="22">
        <v>573</v>
      </c>
      <c r="E48" s="22">
        <f t="shared" si="1"/>
        <v>515.70000000000005</v>
      </c>
      <c r="F48" s="22"/>
      <c r="G48" s="22"/>
    </row>
    <row r="49" spans="2:7" x14ac:dyDescent="0.25">
      <c r="C49" s="23" t="s">
        <v>15</v>
      </c>
      <c r="D49" s="24">
        <v>472</v>
      </c>
      <c r="E49" s="24">
        <f t="shared" si="1"/>
        <v>424.8</v>
      </c>
      <c r="F49" s="24"/>
      <c r="G49" s="24"/>
    </row>
    <row r="50" spans="2:7" x14ac:dyDescent="0.25">
      <c r="B50" t="s">
        <v>3</v>
      </c>
      <c r="C50" s="19" t="s">
        <v>11</v>
      </c>
      <c r="D50" s="20"/>
      <c r="E50" s="20"/>
      <c r="F50" s="20">
        <v>146</v>
      </c>
      <c r="G50" s="20">
        <f t="shared" ref="G50:G61" si="2">F50*0.7</f>
        <v>102.19999999999999</v>
      </c>
    </row>
    <row r="51" spans="2:7" x14ac:dyDescent="0.25">
      <c r="C51" s="21" t="s">
        <v>12</v>
      </c>
      <c r="D51" s="22"/>
      <c r="E51" s="22"/>
      <c r="F51" s="22">
        <v>307</v>
      </c>
      <c r="G51" s="22">
        <f t="shared" si="2"/>
        <v>214.89999999999998</v>
      </c>
    </row>
    <row r="52" spans="2:7" x14ac:dyDescent="0.25">
      <c r="C52" s="21" t="s">
        <v>12</v>
      </c>
      <c r="D52" s="22"/>
      <c r="E52" s="22"/>
      <c r="F52" s="22">
        <v>433</v>
      </c>
      <c r="G52" s="22">
        <f t="shared" si="2"/>
        <v>303.09999999999997</v>
      </c>
    </row>
    <row r="53" spans="2:7" x14ac:dyDescent="0.25">
      <c r="C53" s="21" t="s">
        <v>12</v>
      </c>
      <c r="D53" s="22"/>
      <c r="E53" s="22"/>
      <c r="F53" s="22">
        <v>560</v>
      </c>
      <c r="G53" s="22">
        <f t="shared" si="2"/>
        <v>392</v>
      </c>
    </row>
    <row r="54" spans="2:7" x14ac:dyDescent="0.25">
      <c r="C54" s="21" t="s">
        <v>13</v>
      </c>
      <c r="D54" s="22"/>
      <c r="E54" s="22"/>
      <c r="F54" s="22">
        <v>669</v>
      </c>
      <c r="G54" s="22">
        <f t="shared" si="2"/>
        <v>468.29999999999995</v>
      </c>
    </row>
    <row r="55" spans="2:7" x14ac:dyDescent="0.25">
      <c r="C55" s="21" t="s">
        <v>12</v>
      </c>
      <c r="D55" s="22"/>
      <c r="E55" s="22"/>
      <c r="F55" s="22">
        <v>780</v>
      </c>
      <c r="G55" s="22">
        <f t="shared" si="2"/>
        <v>546</v>
      </c>
    </row>
    <row r="56" spans="2:7" x14ac:dyDescent="0.25">
      <c r="C56" s="21" t="s">
        <v>12</v>
      </c>
      <c r="D56" s="22"/>
      <c r="E56" s="22"/>
      <c r="F56" s="22">
        <v>884</v>
      </c>
      <c r="G56" s="22">
        <f t="shared" si="2"/>
        <v>618.79999999999995</v>
      </c>
    </row>
    <row r="57" spans="2:7" x14ac:dyDescent="0.25">
      <c r="C57" s="21" t="s">
        <v>12</v>
      </c>
      <c r="D57" s="22"/>
      <c r="E57" s="22"/>
      <c r="F57" s="22">
        <v>1263</v>
      </c>
      <c r="G57" s="22">
        <f t="shared" si="2"/>
        <v>884.09999999999991</v>
      </c>
    </row>
    <row r="58" spans="2:7" x14ac:dyDescent="0.25">
      <c r="C58" s="21" t="s">
        <v>14</v>
      </c>
      <c r="D58" s="22"/>
      <c r="E58" s="22"/>
      <c r="F58" s="22">
        <v>1263</v>
      </c>
      <c r="G58" s="22">
        <f t="shared" si="2"/>
        <v>884.09999999999991</v>
      </c>
    </row>
    <row r="59" spans="2:7" x14ac:dyDescent="0.25">
      <c r="C59" s="21" t="s">
        <v>12</v>
      </c>
      <c r="D59" s="22"/>
      <c r="E59" s="22"/>
      <c r="F59" s="22">
        <v>1263</v>
      </c>
      <c r="G59" s="22">
        <f t="shared" si="2"/>
        <v>884.09999999999991</v>
      </c>
    </row>
    <row r="60" spans="2:7" x14ac:dyDescent="0.25">
      <c r="C60" s="21" t="s">
        <v>12</v>
      </c>
      <c r="D60" s="22"/>
      <c r="E60" s="22"/>
      <c r="F60" s="22">
        <v>1339</v>
      </c>
      <c r="G60" s="22">
        <f t="shared" si="2"/>
        <v>937.3</v>
      </c>
    </row>
    <row r="61" spans="2:7" x14ac:dyDescent="0.25">
      <c r="C61" s="23" t="s">
        <v>15</v>
      </c>
      <c r="D61" s="24"/>
      <c r="E61" s="24"/>
      <c r="F61" s="24">
        <v>1283</v>
      </c>
      <c r="G61" s="24">
        <f t="shared" si="2"/>
        <v>898.09999999999991</v>
      </c>
    </row>
    <row r="64" spans="2:7" x14ac:dyDescent="0.25">
      <c r="B64" s="3" t="s">
        <v>16</v>
      </c>
      <c r="C64" s="3"/>
      <c r="D64" s="3"/>
      <c r="E64" s="3"/>
      <c r="F64" s="3"/>
      <c r="G64" s="3"/>
    </row>
    <row r="65" spans="2:7" x14ac:dyDescent="0.25">
      <c r="C65" s="17"/>
      <c r="D65" s="18" t="s">
        <v>9</v>
      </c>
      <c r="E65" s="18" t="s">
        <v>10</v>
      </c>
      <c r="F65" s="18" t="s">
        <v>9</v>
      </c>
      <c r="G65" s="18" t="s">
        <v>10</v>
      </c>
    </row>
    <row r="66" spans="2:7" x14ac:dyDescent="0.25">
      <c r="B66" t="s">
        <v>0</v>
      </c>
      <c r="C66" s="19" t="s">
        <v>11</v>
      </c>
      <c r="D66" s="20">
        <v>119.2</v>
      </c>
      <c r="E66" s="20">
        <v>131.12</v>
      </c>
      <c r="F66" s="20"/>
      <c r="G66" s="20"/>
    </row>
    <row r="67" spans="2:7" x14ac:dyDescent="0.25">
      <c r="C67" s="21" t="s">
        <v>12</v>
      </c>
      <c r="D67" s="22">
        <v>219.20000000000002</v>
      </c>
      <c r="E67" s="22">
        <v>241.12000000000003</v>
      </c>
      <c r="F67" s="22"/>
      <c r="G67" s="22"/>
    </row>
    <row r="68" spans="2:7" x14ac:dyDescent="0.25">
      <c r="C68" s="21" t="s">
        <v>12</v>
      </c>
      <c r="D68" s="22">
        <v>392</v>
      </c>
      <c r="E68" s="22">
        <v>431.20000000000005</v>
      </c>
      <c r="F68" s="22"/>
      <c r="G68" s="22"/>
    </row>
    <row r="69" spans="2:7" x14ac:dyDescent="0.25">
      <c r="C69" s="21" t="s">
        <v>12</v>
      </c>
      <c r="D69" s="22">
        <v>512.80000000000007</v>
      </c>
      <c r="E69" s="22">
        <v>564.08000000000004</v>
      </c>
      <c r="F69" s="22"/>
      <c r="G69" s="22"/>
    </row>
    <row r="70" spans="2:7" x14ac:dyDescent="0.25">
      <c r="C70" s="21" t="s">
        <v>13</v>
      </c>
      <c r="D70" s="22">
        <v>658.40000000000009</v>
      </c>
      <c r="E70" s="22">
        <v>724.24000000000012</v>
      </c>
      <c r="F70" s="22"/>
      <c r="G70" s="22"/>
    </row>
    <row r="71" spans="2:7" x14ac:dyDescent="0.25">
      <c r="C71" s="21" t="s">
        <v>12</v>
      </c>
      <c r="D71" s="22">
        <v>802.40000000000009</v>
      </c>
      <c r="E71" s="22">
        <v>882.64000000000021</v>
      </c>
      <c r="F71" s="22"/>
      <c r="G71" s="22"/>
    </row>
    <row r="72" spans="2:7" x14ac:dyDescent="0.25">
      <c r="C72" s="21" t="s">
        <v>12</v>
      </c>
      <c r="D72" s="22">
        <v>931.2</v>
      </c>
      <c r="E72" s="22">
        <v>1024.3200000000002</v>
      </c>
      <c r="F72" s="22"/>
      <c r="G72" s="22"/>
    </row>
    <row r="73" spans="2:7" x14ac:dyDescent="0.25">
      <c r="C73" s="21" t="s">
        <v>12</v>
      </c>
      <c r="D73" s="22">
        <v>1017.6</v>
      </c>
      <c r="E73" s="22">
        <v>1119.3600000000001</v>
      </c>
      <c r="F73" s="22"/>
      <c r="G73" s="22"/>
    </row>
    <row r="74" spans="2:7" x14ac:dyDescent="0.25">
      <c r="C74" s="21" t="s">
        <v>14</v>
      </c>
      <c r="D74" s="22">
        <v>1116</v>
      </c>
      <c r="E74" s="22">
        <v>1227.6000000000001</v>
      </c>
      <c r="F74" s="22"/>
      <c r="G74" s="22"/>
    </row>
    <row r="75" spans="2:7" x14ac:dyDescent="0.25">
      <c r="C75" s="21" t="s">
        <v>12</v>
      </c>
      <c r="D75" s="22">
        <v>1230.4000000000001</v>
      </c>
      <c r="E75" s="22">
        <v>1353.4400000000003</v>
      </c>
      <c r="F75" s="22"/>
      <c r="G75" s="22"/>
    </row>
    <row r="76" spans="2:7" x14ac:dyDescent="0.25">
      <c r="C76" s="21" t="s">
        <v>12</v>
      </c>
      <c r="D76" s="22">
        <v>1369.6000000000001</v>
      </c>
      <c r="E76" s="22">
        <v>1506.5600000000002</v>
      </c>
      <c r="F76" s="22"/>
      <c r="G76" s="22"/>
    </row>
    <row r="77" spans="2:7" x14ac:dyDescent="0.25">
      <c r="C77" s="23" t="s">
        <v>15</v>
      </c>
      <c r="D77" s="24">
        <v>1550.4</v>
      </c>
      <c r="E77" s="24">
        <v>1705.4400000000003</v>
      </c>
      <c r="F77" s="24"/>
      <c r="G77" s="24"/>
    </row>
    <row r="78" spans="2:7" x14ac:dyDescent="0.25">
      <c r="B78" t="s">
        <v>1</v>
      </c>
      <c r="C78" s="19" t="s">
        <v>11</v>
      </c>
      <c r="D78" s="20"/>
      <c r="E78" s="20"/>
      <c r="F78" s="20">
        <v>18.8</v>
      </c>
      <c r="G78" s="20">
        <v>28.200000000000003</v>
      </c>
    </row>
    <row r="79" spans="2:7" x14ac:dyDescent="0.25">
      <c r="C79" s="21" t="s">
        <v>12</v>
      </c>
      <c r="D79" s="22"/>
      <c r="E79" s="22"/>
      <c r="F79" s="22">
        <v>57.6</v>
      </c>
      <c r="G79" s="22">
        <v>86.4</v>
      </c>
    </row>
    <row r="80" spans="2:7" x14ac:dyDescent="0.25">
      <c r="C80" s="21" t="s">
        <v>12</v>
      </c>
      <c r="D80" s="22"/>
      <c r="E80" s="22"/>
      <c r="F80" s="22">
        <v>107.2</v>
      </c>
      <c r="G80" s="22">
        <v>160.80000000000001</v>
      </c>
    </row>
    <row r="81" spans="2:7" x14ac:dyDescent="0.25">
      <c r="C81" s="21" t="s">
        <v>12</v>
      </c>
      <c r="D81" s="22"/>
      <c r="E81" s="22"/>
      <c r="F81" s="22">
        <v>143.20000000000002</v>
      </c>
      <c r="G81" s="22">
        <v>214.8</v>
      </c>
    </row>
    <row r="82" spans="2:7" x14ac:dyDescent="0.25">
      <c r="C82" s="21" t="s">
        <v>13</v>
      </c>
      <c r="D82" s="22"/>
      <c r="E82" s="22"/>
      <c r="F82" s="22">
        <v>172</v>
      </c>
      <c r="G82" s="22">
        <v>258</v>
      </c>
    </row>
    <row r="83" spans="2:7" x14ac:dyDescent="0.25">
      <c r="C83" s="21" t="s">
        <v>12</v>
      </c>
      <c r="D83" s="22"/>
      <c r="E83" s="22"/>
      <c r="F83" s="22">
        <v>206.4</v>
      </c>
      <c r="G83" s="22">
        <v>309.60000000000002</v>
      </c>
    </row>
    <row r="84" spans="2:7" x14ac:dyDescent="0.25">
      <c r="C84" s="21" t="s">
        <v>12</v>
      </c>
      <c r="D84" s="22"/>
      <c r="E84" s="22"/>
      <c r="F84" s="22">
        <v>243.20000000000002</v>
      </c>
      <c r="G84" s="22">
        <v>364.8</v>
      </c>
    </row>
    <row r="85" spans="2:7" x14ac:dyDescent="0.25">
      <c r="C85" s="21" t="s">
        <v>12</v>
      </c>
      <c r="D85" s="22"/>
      <c r="E85" s="22"/>
      <c r="F85" s="22">
        <v>284</v>
      </c>
      <c r="G85" s="22">
        <v>426</v>
      </c>
    </row>
    <row r="86" spans="2:7" x14ac:dyDescent="0.25">
      <c r="C86" s="21" t="s">
        <v>14</v>
      </c>
      <c r="D86" s="22"/>
      <c r="E86" s="22"/>
      <c r="F86" s="22">
        <v>318.40000000000003</v>
      </c>
      <c r="G86" s="22">
        <v>477.6</v>
      </c>
    </row>
    <row r="87" spans="2:7" x14ac:dyDescent="0.25">
      <c r="C87" s="21" t="s">
        <v>12</v>
      </c>
      <c r="D87" s="22"/>
      <c r="E87" s="22"/>
      <c r="F87" s="22">
        <v>346.40000000000003</v>
      </c>
      <c r="G87" s="22">
        <v>519.6</v>
      </c>
    </row>
    <row r="88" spans="2:7" x14ac:dyDescent="0.25">
      <c r="C88" s="21" t="s">
        <v>12</v>
      </c>
      <c r="D88" s="22"/>
      <c r="E88" s="22"/>
      <c r="F88" s="22">
        <v>396</v>
      </c>
      <c r="G88" s="22">
        <v>594</v>
      </c>
    </row>
    <row r="89" spans="2:7" x14ac:dyDescent="0.25">
      <c r="C89" s="23" t="s">
        <v>15</v>
      </c>
      <c r="D89" s="24"/>
      <c r="E89" s="24"/>
      <c r="F89" s="24">
        <v>436</v>
      </c>
      <c r="G89" s="24">
        <v>654</v>
      </c>
    </row>
    <row r="90" spans="2:7" x14ac:dyDescent="0.25">
      <c r="B90" t="s">
        <v>2</v>
      </c>
      <c r="C90" s="19" t="s">
        <v>11</v>
      </c>
      <c r="D90" s="20">
        <v>59.5</v>
      </c>
      <c r="E90" s="20">
        <v>53.550000000000004</v>
      </c>
      <c r="F90" s="20"/>
      <c r="G90" s="20"/>
    </row>
    <row r="91" spans="2:7" x14ac:dyDescent="0.25">
      <c r="C91" s="21" t="s">
        <v>12</v>
      </c>
      <c r="D91" s="22">
        <v>69.5</v>
      </c>
      <c r="E91" s="22">
        <v>62.550000000000004</v>
      </c>
      <c r="F91" s="22"/>
      <c r="G91" s="22"/>
    </row>
    <row r="92" spans="2:7" x14ac:dyDescent="0.25">
      <c r="C92" s="21" t="s">
        <v>12</v>
      </c>
      <c r="D92" s="22">
        <v>122.5</v>
      </c>
      <c r="E92" s="22">
        <v>110.25</v>
      </c>
      <c r="F92" s="22"/>
      <c r="G92" s="22"/>
    </row>
    <row r="93" spans="2:7" x14ac:dyDescent="0.25">
      <c r="C93" s="21" t="s">
        <v>12</v>
      </c>
      <c r="D93" s="22">
        <v>175</v>
      </c>
      <c r="E93" s="22">
        <v>157.5</v>
      </c>
      <c r="F93" s="22"/>
      <c r="G93" s="22"/>
    </row>
    <row r="94" spans="2:7" x14ac:dyDescent="0.25">
      <c r="C94" s="21" t="s">
        <v>13</v>
      </c>
      <c r="D94" s="22">
        <v>205</v>
      </c>
      <c r="E94" s="22">
        <v>184.5</v>
      </c>
      <c r="F94" s="22"/>
      <c r="G94" s="22"/>
    </row>
    <row r="95" spans="2:7" x14ac:dyDescent="0.25">
      <c r="C95" s="21" t="s">
        <v>12</v>
      </c>
      <c r="D95" s="22">
        <v>249.5</v>
      </c>
      <c r="E95" s="22">
        <v>224.55</v>
      </c>
      <c r="F95" s="22"/>
      <c r="G95" s="22"/>
    </row>
    <row r="96" spans="2:7" x14ac:dyDescent="0.25">
      <c r="C96" s="21" t="s">
        <v>12</v>
      </c>
      <c r="D96" s="22">
        <v>273.5</v>
      </c>
      <c r="E96" s="22">
        <v>246.15</v>
      </c>
      <c r="F96" s="22"/>
      <c r="G96" s="22"/>
    </row>
    <row r="97" spans="2:7" x14ac:dyDescent="0.25">
      <c r="C97" s="21" t="s">
        <v>12</v>
      </c>
      <c r="D97" s="22">
        <v>260</v>
      </c>
      <c r="E97" s="22">
        <v>234</v>
      </c>
      <c r="F97" s="22"/>
      <c r="G97" s="22"/>
    </row>
    <row r="98" spans="2:7" x14ac:dyDescent="0.25">
      <c r="C98" s="21" t="s">
        <v>14</v>
      </c>
      <c r="D98" s="22">
        <v>275</v>
      </c>
      <c r="E98" s="22">
        <v>247.5</v>
      </c>
      <c r="F98" s="22"/>
      <c r="G98" s="22"/>
    </row>
    <row r="99" spans="2:7" x14ac:dyDescent="0.25">
      <c r="C99" s="21" t="s">
        <v>12</v>
      </c>
      <c r="D99" s="22">
        <v>275.5</v>
      </c>
      <c r="E99" s="22">
        <v>247.95000000000002</v>
      </c>
      <c r="F99" s="22"/>
      <c r="G99" s="22"/>
    </row>
    <row r="100" spans="2:7" x14ac:dyDescent="0.25">
      <c r="C100" s="21" t="s">
        <v>12</v>
      </c>
      <c r="D100" s="22">
        <v>286.5</v>
      </c>
      <c r="E100" s="22">
        <v>257.85000000000002</v>
      </c>
      <c r="F100" s="22"/>
      <c r="G100" s="22"/>
    </row>
    <row r="101" spans="2:7" x14ac:dyDescent="0.25">
      <c r="C101" s="23" t="s">
        <v>15</v>
      </c>
      <c r="D101" s="24">
        <v>236</v>
      </c>
      <c r="E101" s="24">
        <v>212.4</v>
      </c>
      <c r="F101" s="24"/>
      <c r="G101" s="24"/>
    </row>
    <row r="102" spans="2:7" x14ac:dyDescent="0.25">
      <c r="B102" t="s">
        <v>3</v>
      </c>
      <c r="C102" s="19" t="s">
        <v>11</v>
      </c>
      <c r="D102" s="20"/>
      <c r="E102" s="20"/>
      <c r="F102" s="20">
        <v>43.8</v>
      </c>
      <c r="G102" s="20">
        <v>30.659999999999997</v>
      </c>
    </row>
    <row r="103" spans="2:7" x14ac:dyDescent="0.25">
      <c r="C103" s="21" t="s">
        <v>12</v>
      </c>
      <c r="D103" s="22"/>
      <c r="E103" s="22"/>
      <c r="F103" s="22">
        <v>92.1</v>
      </c>
      <c r="G103" s="22">
        <v>64.469999999999985</v>
      </c>
    </row>
    <row r="104" spans="2:7" x14ac:dyDescent="0.25">
      <c r="C104" s="21" t="s">
        <v>12</v>
      </c>
      <c r="D104" s="22"/>
      <c r="E104" s="22"/>
      <c r="F104" s="22">
        <v>129.9</v>
      </c>
      <c r="G104" s="22">
        <v>90.929999999999993</v>
      </c>
    </row>
    <row r="105" spans="2:7" x14ac:dyDescent="0.25">
      <c r="C105" s="21" t="s">
        <v>12</v>
      </c>
      <c r="D105" s="22"/>
      <c r="E105" s="22"/>
      <c r="F105" s="22">
        <v>168</v>
      </c>
      <c r="G105" s="22">
        <v>117.6</v>
      </c>
    </row>
    <row r="106" spans="2:7" x14ac:dyDescent="0.25">
      <c r="C106" s="21" t="s">
        <v>13</v>
      </c>
      <c r="D106" s="22"/>
      <c r="E106" s="22"/>
      <c r="F106" s="22">
        <v>200.7</v>
      </c>
      <c r="G106" s="22">
        <v>140.48999999999998</v>
      </c>
    </row>
    <row r="107" spans="2:7" x14ac:dyDescent="0.25">
      <c r="C107" s="21" t="s">
        <v>12</v>
      </c>
      <c r="D107" s="22"/>
      <c r="E107" s="22"/>
      <c r="F107" s="22">
        <v>234</v>
      </c>
      <c r="G107" s="22">
        <v>163.79999999999998</v>
      </c>
    </row>
    <row r="108" spans="2:7" x14ac:dyDescent="0.25">
      <c r="C108" s="21" t="s">
        <v>12</v>
      </c>
      <c r="D108" s="22"/>
      <c r="E108" s="22"/>
      <c r="F108" s="22">
        <v>265.2</v>
      </c>
      <c r="G108" s="22">
        <v>185.64</v>
      </c>
    </row>
    <row r="109" spans="2:7" x14ac:dyDescent="0.25">
      <c r="C109" s="21" t="s">
        <v>12</v>
      </c>
      <c r="D109" s="22"/>
      <c r="E109" s="22"/>
      <c r="F109" s="22">
        <v>378.9</v>
      </c>
      <c r="G109" s="22">
        <v>265.22999999999996</v>
      </c>
    </row>
    <row r="110" spans="2:7" x14ac:dyDescent="0.25">
      <c r="C110" s="21" t="s">
        <v>14</v>
      </c>
      <c r="D110" s="22"/>
      <c r="E110" s="22"/>
      <c r="F110" s="22">
        <v>378.9</v>
      </c>
      <c r="G110" s="22">
        <v>265.22999999999996</v>
      </c>
    </row>
    <row r="111" spans="2:7" x14ac:dyDescent="0.25">
      <c r="C111" s="21" t="s">
        <v>12</v>
      </c>
      <c r="D111" s="22"/>
      <c r="E111" s="22"/>
      <c r="F111" s="22">
        <v>378.9</v>
      </c>
      <c r="G111" s="22">
        <v>265.22999999999996</v>
      </c>
    </row>
    <row r="112" spans="2:7" x14ac:dyDescent="0.25">
      <c r="C112" s="21" t="s">
        <v>12</v>
      </c>
      <c r="D112" s="22"/>
      <c r="E112" s="22"/>
      <c r="F112" s="22">
        <v>401.7</v>
      </c>
      <c r="G112" s="22">
        <v>281.19</v>
      </c>
    </row>
    <row r="113" spans="2:7" x14ac:dyDescent="0.25">
      <c r="C113" s="23" t="s">
        <v>15</v>
      </c>
      <c r="D113" s="24"/>
      <c r="E113" s="24"/>
      <c r="F113" s="24">
        <v>384.9</v>
      </c>
      <c r="G113" s="24">
        <v>269.42999999999995</v>
      </c>
    </row>
    <row r="114" spans="2:7" x14ac:dyDescent="0.25">
      <c r="D114" s="5"/>
      <c r="E114" s="5"/>
      <c r="F114" s="5"/>
      <c r="G114" s="5"/>
    </row>
    <row r="115" spans="2:7" x14ac:dyDescent="0.25">
      <c r="B115" s="4" t="s">
        <v>17</v>
      </c>
      <c r="C115" s="4"/>
      <c r="D115" s="25"/>
      <c r="E115" s="25"/>
      <c r="F115" s="25"/>
      <c r="G115" s="25"/>
    </row>
    <row r="116" spans="2:7" x14ac:dyDescent="0.25">
      <c r="C116" s="17"/>
      <c r="D116" s="26" t="s">
        <v>9</v>
      </c>
      <c r="E116" s="26" t="s">
        <v>10</v>
      </c>
      <c r="F116" s="26" t="s">
        <v>9</v>
      </c>
      <c r="G116" s="26" t="s">
        <v>10</v>
      </c>
    </row>
    <row r="117" spans="2:7" x14ac:dyDescent="0.25">
      <c r="B117" t="s">
        <v>0</v>
      </c>
      <c r="C117" s="19" t="s">
        <v>11</v>
      </c>
      <c r="D117" s="20">
        <v>29.8</v>
      </c>
      <c r="E117" s="20">
        <v>32.78</v>
      </c>
      <c r="F117" s="20"/>
      <c r="G117" s="20"/>
    </row>
    <row r="118" spans="2:7" x14ac:dyDescent="0.25">
      <c r="C118" s="21" t="s">
        <v>12</v>
      </c>
      <c r="D118" s="22">
        <v>54.800000000000004</v>
      </c>
      <c r="E118" s="22">
        <v>60.280000000000008</v>
      </c>
      <c r="F118" s="22"/>
      <c r="G118" s="22"/>
    </row>
    <row r="119" spans="2:7" x14ac:dyDescent="0.25">
      <c r="C119" s="21" t="s">
        <v>12</v>
      </c>
      <c r="D119" s="22">
        <v>98</v>
      </c>
      <c r="E119" s="22">
        <v>107.80000000000001</v>
      </c>
      <c r="F119" s="22"/>
      <c r="G119" s="22"/>
    </row>
    <row r="120" spans="2:7" x14ac:dyDescent="0.25">
      <c r="C120" s="21" t="s">
        <v>12</v>
      </c>
      <c r="D120" s="22">
        <v>128.20000000000002</v>
      </c>
      <c r="E120" s="22">
        <v>141.02000000000001</v>
      </c>
      <c r="F120" s="22"/>
      <c r="G120" s="22"/>
    </row>
    <row r="121" spans="2:7" x14ac:dyDescent="0.25">
      <c r="C121" s="21" t="s">
        <v>13</v>
      </c>
      <c r="D121" s="22">
        <v>164.60000000000002</v>
      </c>
      <c r="E121" s="22">
        <v>181.06000000000003</v>
      </c>
      <c r="F121" s="22"/>
      <c r="G121" s="22"/>
    </row>
    <row r="122" spans="2:7" x14ac:dyDescent="0.25">
      <c r="C122" s="21" t="s">
        <v>12</v>
      </c>
      <c r="D122" s="22">
        <v>200.60000000000002</v>
      </c>
      <c r="E122" s="22">
        <v>220.66000000000005</v>
      </c>
      <c r="F122" s="22"/>
      <c r="G122" s="22"/>
    </row>
    <row r="123" spans="2:7" x14ac:dyDescent="0.25">
      <c r="C123" s="21" t="s">
        <v>12</v>
      </c>
      <c r="D123" s="22">
        <v>232.8</v>
      </c>
      <c r="E123" s="22">
        <v>256.08000000000004</v>
      </c>
      <c r="F123" s="22"/>
      <c r="G123" s="22"/>
    </row>
    <row r="124" spans="2:7" x14ac:dyDescent="0.25">
      <c r="C124" s="21" t="s">
        <v>12</v>
      </c>
      <c r="D124" s="22">
        <v>254.4</v>
      </c>
      <c r="E124" s="22">
        <v>279.84000000000003</v>
      </c>
      <c r="F124" s="22"/>
      <c r="G124" s="22"/>
    </row>
    <row r="125" spans="2:7" x14ac:dyDescent="0.25">
      <c r="C125" s="21" t="s">
        <v>14</v>
      </c>
      <c r="D125" s="22">
        <v>279</v>
      </c>
      <c r="E125" s="22">
        <v>306.90000000000003</v>
      </c>
      <c r="F125" s="22"/>
      <c r="G125" s="22"/>
    </row>
    <row r="126" spans="2:7" x14ac:dyDescent="0.25">
      <c r="C126" s="21" t="s">
        <v>12</v>
      </c>
      <c r="D126" s="22">
        <v>307.60000000000002</v>
      </c>
      <c r="E126" s="22">
        <v>338.36000000000007</v>
      </c>
      <c r="F126" s="22"/>
      <c r="G126" s="22"/>
    </row>
    <row r="127" spans="2:7" x14ac:dyDescent="0.25">
      <c r="C127" s="21" t="s">
        <v>12</v>
      </c>
      <c r="D127" s="22">
        <v>342.40000000000003</v>
      </c>
      <c r="E127" s="22">
        <v>376.64000000000004</v>
      </c>
      <c r="F127" s="22"/>
      <c r="G127" s="22"/>
    </row>
    <row r="128" spans="2:7" x14ac:dyDescent="0.25">
      <c r="C128" s="23" t="s">
        <v>15</v>
      </c>
      <c r="D128" s="24">
        <v>387.6</v>
      </c>
      <c r="E128" s="24">
        <v>426.36000000000007</v>
      </c>
      <c r="F128" s="24"/>
      <c r="G128" s="24"/>
    </row>
    <row r="129" spans="2:7" x14ac:dyDescent="0.25">
      <c r="B129" t="s">
        <v>1</v>
      </c>
      <c r="C129" s="19" t="s">
        <v>11</v>
      </c>
      <c r="D129" s="20"/>
      <c r="E129" s="20"/>
      <c r="F129" s="20">
        <v>28.2</v>
      </c>
      <c r="G129" s="20">
        <v>42.3</v>
      </c>
    </row>
    <row r="130" spans="2:7" x14ac:dyDescent="0.25">
      <c r="C130" s="21" t="s">
        <v>12</v>
      </c>
      <c r="D130" s="22"/>
      <c r="E130" s="22"/>
      <c r="F130" s="22">
        <v>86.399999999999991</v>
      </c>
      <c r="G130" s="22">
        <v>129.6</v>
      </c>
    </row>
    <row r="131" spans="2:7" x14ac:dyDescent="0.25">
      <c r="C131" s="21" t="s">
        <v>12</v>
      </c>
      <c r="D131" s="22"/>
      <c r="E131" s="22"/>
      <c r="F131" s="22">
        <v>160.79999999999998</v>
      </c>
      <c r="G131" s="22">
        <v>241.2</v>
      </c>
    </row>
    <row r="132" spans="2:7" x14ac:dyDescent="0.25">
      <c r="C132" s="21" t="s">
        <v>12</v>
      </c>
      <c r="D132" s="22"/>
      <c r="E132" s="22"/>
      <c r="F132" s="22">
        <v>214.79999999999998</v>
      </c>
      <c r="G132" s="22">
        <v>322.2</v>
      </c>
    </row>
    <row r="133" spans="2:7" x14ac:dyDescent="0.25">
      <c r="C133" s="21" t="s">
        <v>13</v>
      </c>
      <c r="D133" s="22"/>
      <c r="E133" s="22"/>
      <c r="F133" s="22">
        <v>258</v>
      </c>
      <c r="G133" s="22">
        <v>387</v>
      </c>
    </row>
    <row r="134" spans="2:7" x14ac:dyDescent="0.25">
      <c r="C134" s="21" t="s">
        <v>12</v>
      </c>
      <c r="D134" s="22"/>
      <c r="E134" s="22"/>
      <c r="F134" s="22">
        <v>309.59999999999997</v>
      </c>
      <c r="G134" s="22">
        <v>464.4</v>
      </c>
    </row>
    <row r="135" spans="2:7" x14ac:dyDescent="0.25">
      <c r="C135" s="21" t="s">
        <v>12</v>
      </c>
      <c r="D135" s="22"/>
      <c r="E135" s="22"/>
      <c r="F135" s="22">
        <v>364.8</v>
      </c>
      <c r="G135" s="22">
        <v>547.19999999999993</v>
      </c>
    </row>
    <row r="136" spans="2:7" x14ac:dyDescent="0.25">
      <c r="C136" s="21" t="s">
        <v>12</v>
      </c>
      <c r="D136" s="22"/>
      <c r="E136" s="22"/>
      <c r="F136" s="22">
        <v>426</v>
      </c>
      <c r="G136" s="22">
        <v>639</v>
      </c>
    </row>
    <row r="137" spans="2:7" x14ac:dyDescent="0.25">
      <c r="C137" s="21" t="s">
        <v>14</v>
      </c>
      <c r="D137" s="22"/>
      <c r="E137" s="22"/>
      <c r="F137" s="22">
        <v>477.59999999999997</v>
      </c>
      <c r="G137" s="22">
        <v>716.4</v>
      </c>
    </row>
    <row r="138" spans="2:7" x14ac:dyDescent="0.25">
      <c r="C138" s="21" t="s">
        <v>12</v>
      </c>
      <c r="D138" s="22"/>
      <c r="E138" s="22"/>
      <c r="F138" s="22">
        <v>519.6</v>
      </c>
      <c r="G138" s="22">
        <v>779.4</v>
      </c>
    </row>
    <row r="139" spans="2:7" x14ac:dyDescent="0.25">
      <c r="C139" s="21" t="s">
        <v>12</v>
      </c>
      <c r="D139" s="22"/>
      <c r="E139" s="22"/>
      <c r="F139" s="22">
        <v>594</v>
      </c>
      <c r="G139" s="22">
        <v>891</v>
      </c>
    </row>
    <row r="140" spans="2:7" x14ac:dyDescent="0.25">
      <c r="C140" s="23" t="s">
        <v>15</v>
      </c>
      <c r="D140" s="24"/>
      <c r="E140" s="24"/>
      <c r="F140" s="24">
        <v>654</v>
      </c>
      <c r="G140" s="24">
        <v>981</v>
      </c>
    </row>
    <row r="141" spans="2:7" x14ac:dyDescent="0.25">
      <c r="B141" t="s">
        <v>2</v>
      </c>
      <c r="C141" s="19" t="s">
        <v>11</v>
      </c>
      <c r="D141" s="20">
        <v>59.5</v>
      </c>
      <c r="E141" s="20">
        <v>53.550000000000004</v>
      </c>
      <c r="F141" s="20"/>
      <c r="G141" s="20"/>
    </row>
    <row r="142" spans="2:7" x14ac:dyDescent="0.25">
      <c r="C142" s="21" t="s">
        <v>12</v>
      </c>
      <c r="D142" s="22">
        <v>69.5</v>
      </c>
      <c r="E142" s="22">
        <v>62.550000000000004</v>
      </c>
      <c r="F142" s="22"/>
      <c r="G142" s="22"/>
    </row>
    <row r="143" spans="2:7" x14ac:dyDescent="0.25">
      <c r="C143" s="21" t="s">
        <v>12</v>
      </c>
      <c r="D143" s="22">
        <v>122.5</v>
      </c>
      <c r="E143" s="22">
        <v>110.25</v>
      </c>
      <c r="F143" s="22"/>
      <c r="G143" s="22"/>
    </row>
    <row r="144" spans="2:7" x14ac:dyDescent="0.25">
      <c r="C144" s="21" t="s">
        <v>12</v>
      </c>
      <c r="D144" s="22">
        <v>175</v>
      </c>
      <c r="E144" s="22">
        <v>157.5</v>
      </c>
      <c r="F144" s="22"/>
      <c r="G144" s="22"/>
    </row>
    <row r="145" spans="2:7" x14ac:dyDescent="0.25">
      <c r="C145" s="21" t="s">
        <v>13</v>
      </c>
      <c r="D145" s="22">
        <v>205</v>
      </c>
      <c r="E145" s="22">
        <v>184.5</v>
      </c>
      <c r="F145" s="22"/>
      <c r="G145" s="22"/>
    </row>
    <row r="146" spans="2:7" x14ac:dyDescent="0.25">
      <c r="C146" s="21" t="s">
        <v>12</v>
      </c>
      <c r="D146" s="22">
        <v>249.5</v>
      </c>
      <c r="E146" s="22">
        <v>224.55</v>
      </c>
      <c r="F146" s="22"/>
      <c r="G146" s="22"/>
    </row>
    <row r="147" spans="2:7" x14ac:dyDescent="0.25">
      <c r="C147" s="21" t="s">
        <v>12</v>
      </c>
      <c r="D147" s="22">
        <v>273.5</v>
      </c>
      <c r="E147" s="22">
        <v>246.15</v>
      </c>
      <c r="F147" s="22"/>
      <c r="G147" s="22"/>
    </row>
    <row r="148" spans="2:7" x14ac:dyDescent="0.25">
      <c r="C148" s="21" t="s">
        <v>12</v>
      </c>
      <c r="D148" s="22">
        <v>260</v>
      </c>
      <c r="E148" s="22">
        <v>234</v>
      </c>
      <c r="F148" s="22"/>
      <c r="G148" s="22"/>
    </row>
    <row r="149" spans="2:7" x14ac:dyDescent="0.25">
      <c r="C149" s="21" t="s">
        <v>14</v>
      </c>
      <c r="D149" s="22">
        <v>275</v>
      </c>
      <c r="E149" s="22">
        <v>247.5</v>
      </c>
      <c r="F149" s="22"/>
      <c r="G149" s="22"/>
    </row>
    <row r="150" spans="2:7" x14ac:dyDescent="0.25">
      <c r="C150" s="21" t="s">
        <v>12</v>
      </c>
      <c r="D150" s="22">
        <v>275.5</v>
      </c>
      <c r="E150" s="22">
        <v>247.95000000000002</v>
      </c>
      <c r="F150" s="22"/>
      <c r="G150" s="22"/>
    </row>
    <row r="151" spans="2:7" x14ac:dyDescent="0.25">
      <c r="C151" s="21" t="s">
        <v>12</v>
      </c>
      <c r="D151" s="22">
        <v>286.5</v>
      </c>
      <c r="E151" s="22">
        <v>257.85000000000002</v>
      </c>
      <c r="F151" s="22"/>
      <c r="G151" s="22"/>
    </row>
    <row r="152" spans="2:7" x14ac:dyDescent="0.25">
      <c r="C152" s="23" t="s">
        <v>15</v>
      </c>
      <c r="D152" s="24">
        <v>236</v>
      </c>
      <c r="E152" s="24">
        <v>212.4</v>
      </c>
      <c r="F152" s="24"/>
      <c r="G152" s="24"/>
    </row>
    <row r="153" spans="2:7" x14ac:dyDescent="0.25">
      <c r="B153" t="s">
        <v>3</v>
      </c>
      <c r="C153" s="19" t="s">
        <v>11</v>
      </c>
      <c r="D153" s="20"/>
      <c r="E153" s="20"/>
      <c r="F153" s="20">
        <v>102.19999999999999</v>
      </c>
      <c r="G153" s="20">
        <v>71.539999999999992</v>
      </c>
    </row>
    <row r="154" spans="2:7" x14ac:dyDescent="0.25">
      <c r="C154" s="21" t="s">
        <v>12</v>
      </c>
      <c r="D154" s="22"/>
      <c r="E154" s="22"/>
      <c r="F154" s="22">
        <v>214.89999999999998</v>
      </c>
      <c r="G154" s="22">
        <v>150.42999999999998</v>
      </c>
    </row>
    <row r="155" spans="2:7" x14ac:dyDescent="0.25">
      <c r="C155" s="21" t="s">
        <v>12</v>
      </c>
      <c r="D155" s="22"/>
      <c r="E155" s="22"/>
      <c r="F155" s="22">
        <v>303.09999999999997</v>
      </c>
      <c r="G155" s="22">
        <v>212.16999999999996</v>
      </c>
    </row>
    <row r="156" spans="2:7" x14ac:dyDescent="0.25">
      <c r="C156" s="21" t="s">
        <v>12</v>
      </c>
      <c r="D156" s="22"/>
      <c r="E156" s="22"/>
      <c r="F156" s="22">
        <v>392</v>
      </c>
      <c r="G156" s="22">
        <v>274.39999999999998</v>
      </c>
    </row>
    <row r="157" spans="2:7" x14ac:dyDescent="0.25">
      <c r="C157" s="21" t="s">
        <v>13</v>
      </c>
      <c r="D157" s="22"/>
      <c r="E157" s="22"/>
      <c r="F157" s="22">
        <v>468.29999999999995</v>
      </c>
      <c r="G157" s="22">
        <v>327.80999999999995</v>
      </c>
    </row>
    <row r="158" spans="2:7" x14ac:dyDescent="0.25">
      <c r="C158" s="21" t="s">
        <v>12</v>
      </c>
      <c r="D158" s="22"/>
      <c r="E158" s="22"/>
      <c r="F158" s="22">
        <v>546</v>
      </c>
      <c r="G158" s="22">
        <v>382.2</v>
      </c>
    </row>
    <row r="159" spans="2:7" x14ac:dyDescent="0.25">
      <c r="C159" s="21" t="s">
        <v>12</v>
      </c>
      <c r="D159" s="22"/>
      <c r="E159" s="22"/>
      <c r="F159" s="22">
        <v>618.79999999999995</v>
      </c>
      <c r="G159" s="22">
        <v>433.15999999999997</v>
      </c>
    </row>
    <row r="160" spans="2:7" x14ac:dyDescent="0.25">
      <c r="C160" s="21" t="s">
        <v>12</v>
      </c>
      <c r="D160" s="22"/>
      <c r="E160" s="22"/>
      <c r="F160" s="22">
        <v>884.09999999999991</v>
      </c>
      <c r="G160" s="22">
        <v>618.86999999999989</v>
      </c>
    </row>
    <row r="161" spans="3:7" x14ac:dyDescent="0.25">
      <c r="C161" s="21" t="s">
        <v>14</v>
      </c>
      <c r="D161" s="22"/>
      <c r="E161" s="22"/>
      <c r="F161" s="22">
        <v>884.09999999999991</v>
      </c>
      <c r="G161" s="22">
        <v>618.86999999999989</v>
      </c>
    </row>
    <row r="162" spans="3:7" x14ac:dyDescent="0.25">
      <c r="C162" s="21" t="s">
        <v>12</v>
      </c>
      <c r="D162" s="22"/>
      <c r="E162" s="22"/>
      <c r="F162" s="22">
        <v>884.09999999999991</v>
      </c>
      <c r="G162" s="22">
        <v>618.86999999999989</v>
      </c>
    </row>
    <row r="163" spans="3:7" x14ac:dyDescent="0.25">
      <c r="C163" s="21" t="s">
        <v>12</v>
      </c>
      <c r="D163" s="22"/>
      <c r="E163" s="22"/>
      <c r="F163" s="22">
        <v>937.3</v>
      </c>
      <c r="G163" s="22">
        <v>656.1099999999999</v>
      </c>
    </row>
    <row r="164" spans="3:7" x14ac:dyDescent="0.25">
      <c r="C164" s="23" t="s">
        <v>15</v>
      </c>
      <c r="D164" s="24"/>
      <c r="E164" s="24"/>
      <c r="F164" s="24">
        <v>898.09999999999991</v>
      </c>
      <c r="G164" s="24">
        <v>628.66999999999985</v>
      </c>
    </row>
  </sheetData>
  <hyperlinks>
    <hyperlink ref="A2:B2" r:id="rId1" display="Created by www.XelPlus.Com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PanelCharts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2016-09-13T09:11:23Z</dcterms:created>
  <dcterms:modified xsi:type="dcterms:W3CDTF">2016-09-13T09:30:54Z</dcterms:modified>
</cp:coreProperties>
</file>